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28" yWindow="65428" windowWidth="23256" windowHeight="12576" firstSheet="1" activeTab="1"/>
  </bookViews>
  <sheets>
    <sheet name="троеборье.муж.1" sheetId="1" state="hidden" r:id="rId1"/>
    <sheet name="жим юноши класс" sheetId="2" r:id="rId2"/>
    <sheet name="троеборье.жен.1" sheetId="3" state="hidden" r:id="rId3"/>
    <sheet name="жим девушки класс" sheetId="4" r:id="rId4"/>
    <sheet name="Лист2" sheetId="5" state="hidden" r:id="rId5"/>
    <sheet name="Лист1" sheetId="6" state="hidden" r:id="rId6"/>
    <sheet name="Лист3" sheetId="7" state="hidden" r:id="rId7"/>
    <sheet name="обложка" sheetId="8" r:id="rId8"/>
    <sheet name="Лист4" sheetId="9" state="hidden" r:id="rId9"/>
  </sheets>
  <definedNames>
    <definedName name="_xlnm.Print_Area" localSheetId="2">'троеборье.жен.1'!$A$4:$X$93</definedName>
  </definedNames>
  <calcPr fullCalcOnLoad="1"/>
</workbook>
</file>

<file path=xl/sharedStrings.xml><?xml version="1.0" encoding="utf-8"?>
<sst xmlns="http://schemas.openxmlformats.org/spreadsheetml/2006/main" count="655" uniqueCount="238">
  <si>
    <t>№ п/п</t>
  </si>
  <si>
    <t>Фамилия, имя</t>
  </si>
  <si>
    <t>Год рождения</t>
  </si>
  <si>
    <t>Разряд, звание</t>
  </si>
  <si>
    <t>Собственный Вес</t>
  </si>
  <si>
    <t>ЖИМ    РЕЗ.</t>
  </si>
  <si>
    <t>ТЯГА      РЕЗ.</t>
  </si>
  <si>
    <t>Место</t>
  </si>
  <si>
    <t>Очки</t>
  </si>
  <si>
    <t>Вып.  разряд</t>
  </si>
  <si>
    <t>Тренер(ы)</t>
  </si>
  <si>
    <t>ЖИМ  1</t>
  </si>
  <si>
    <t>ЖИМ  2</t>
  </si>
  <si>
    <t>ЖИМ 3</t>
  </si>
  <si>
    <t>ТЯГА   1</t>
  </si>
  <si>
    <t>ТЯГА   2</t>
  </si>
  <si>
    <t>ТЯГА   3</t>
  </si>
  <si>
    <t>СУММА</t>
  </si>
  <si>
    <t>Женщины</t>
  </si>
  <si>
    <t>весовая категория до  52 кг</t>
  </si>
  <si>
    <t>весовая категория до  57 кг</t>
  </si>
  <si>
    <t>Мужчины</t>
  </si>
  <si>
    <t>Новокрещенов В.А.</t>
  </si>
  <si>
    <t>Судейская бригада на помосте:</t>
  </si>
  <si>
    <t>ст.</t>
  </si>
  <si>
    <t>бок.</t>
  </si>
  <si>
    <t>1к</t>
  </si>
  <si>
    <t>сек.</t>
  </si>
  <si>
    <t>Результаты командного зачета</t>
  </si>
  <si>
    <t>Главная судейская коллегия</t>
  </si>
  <si>
    <t>ВК</t>
  </si>
  <si>
    <t>Сажаев А.Л.</t>
  </si>
  <si>
    <t>ВСЕГО УЧАСТНИЦ :</t>
  </si>
  <si>
    <t>Челябинск</t>
  </si>
  <si>
    <t>весовая категория 74 кг</t>
  </si>
  <si>
    <t>ИТОГОВЫЙ ПРОТОКОЛ</t>
  </si>
  <si>
    <t>весовая категория 66 кг</t>
  </si>
  <si>
    <t>г. Челябинск, МБУ ДС "Торпедо"</t>
  </si>
  <si>
    <t>1К</t>
  </si>
  <si>
    <t>весовая категория 59 кг</t>
  </si>
  <si>
    <t>Абсолютный зачёт:</t>
  </si>
  <si>
    <t>Главный судья</t>
  </si>
  <si>
    <t>Главный секретарь</t>
  </si>
  <si>
    <t xml:space="preserve">ИТОГО УЧАСТНИКОВ: </t>
  </si>
  <si>
    <t>ИТОГО КОМАНД-ГОРОДОВ:</t>
  </si>
  <si>
    <t>ВСЕГО УЧАСТНИКОВ :</t>
  </si>
  <si>
    <t>Шепелев Вячеслав</t>
  </si>
  <si>
    <t>Жюри:</t>
  </si>
  <si>
    <t>Новокрещенов Владислав</t>
  </si>
  <si>
    <t>Сажаев Александр</t>
  </si>
  <si>
    <t>Савиных Василий</t>
  </si>
  <si>
    <t>т.кон.</t>
  </si>
  <si>
    <t>Пучкова Татьяна</t>
  </si>
  <si>
    <t>Зам.главного секретаря</t>
  </si>
  <si>
    <t>Иванова А.И.</t>
  </si>
  <si>
    <t>Командный зачёт:</t>
  </si>
  <si>
    <t>б.р.</t>
  </si>
  <si>
    <t>Хаецкий Иван</t>
  </si>
  <si>
    <t>3к</t>
  </si>
  <si>
    <t>Копейск</t>
  </si>
  <si>
    <t>весовая категория до  43 кг</t>
  </si>
  <si>
    <t>весовая категория до  47 кг</t>
  </si>
  <si>
    <t>IPF form.</t>
  </si>
  <si>
    <t>Пол</t>
  </si>
  <si>
    <t>Дисциплина</t>
  </si>
  <si>
    <t>Вес</t>
  </si>
  <si>
    <t>Результат</t>
  </si>
  <si>
    <t>М</t>
  </si>
  <si>
    <t>Троеборье классическое</t>
  </si>
  <si>
    <t>Жим классический</t>
  </si>
  <si>
    <t>Троеборье экипировочное</t>
  </si>
  <si>
    <t>Жим экипировочный</t>
  </si>
  <si>
    <t>Ж</t>
  </si>
  <si>
    <t>ПРИСЕД  1</t>
  </si>
  <si>
    <t>ПРИСЕД 2</t>
  </si>
  <si>
    <t>ПРИСЕД 3</t>
  </si>
  <si>
    <t>ПРИСЕД РЕЗ.</t>
  </si>
  <si>
    <t>весовая категория 83 кг</t>
  </si>
  <si>
    <t>весовая категория 93 кг</t>
  </si>
  <si>
    <t>весовая категория 120 кг</t>
  </si>
  <si>
    <t>весовая категория +120 кг</t>
  </si>
  <si>
    <t>весовая категория до 72 кг</t>
  </si>
  <si>
    <t>весовая категория до 63 кг</t>
  </si>
  <si>
    <t>МС</t>
  </si>
  <si>
    <t>КМС</t>
  </si>
  <si>
    <t>Магнитогорск</t>
  </si>
  <si>
    <t>Гирин Константин</t>
  </si>
  <si>
    <t>Горбунов Денис</t>
  </si>
  <si>
    <t>Порохин Вадим</t>
  </si>
  <si>
    <t>Утарбеков Константин</t>
  </si>
  <si>
    <t>весовая категория до 84 кг</t>
  </si>
  <si>
    <t>весовая категория +84 кг</t>
  </si>
  <si>
    <t>весовая категория 105кг</t>
  </si>
  <si>
    <t>Илясова Лариса</t>
  </si>
  <si>
    <t>Омельчук Павел</t>
  </si>
  <si>
    <t>Беспалова Любовь</t>
  </si>
  <si>
    <t>Снежинск</t>
  </si>
  <si>
    <t>Бирюков Роман</t>
  </si>
  <si>
    <t>Сатка</t>
  </si>
  <si>
    <t>Тимофеева Анастасия</t>
  </si>
  <si>
    <t>Писарева Елена</t>
  </si>
  <si>
    <t>весовая категория 66кг</t>
  </si>
  <si>
    <t>Зайцева Галина</t>
  </si>
  <si>
    <t>Савиных Сергей</t>
  </si>
  <si>
    <t>Чел.</t>
  </si>
  <si>
    <t>Магн.</t>
  </si>
  <si>
    <t>Пискунова Сетлана</t>
  </si>
  <si>
    <t>Нефедов Артем</t>
  </si>
  <si>
    <t>Открытый чемпионат Челябинской области по пауэрлифтингу (троеборью)</t>
  </si>
  <si>
    <t xml:space="preserve"> </t>
  </si>
  <si>
    <t>Город</t>
  </si>
  <si>
    <t>,</t>
  </si>
  <si>
    <t>весовая категория до  84 кг</t>
  </si>
  <si>
    <t>ОТКРЫТОГО ЧЕМПИОНАТА ЧЕЛЯБИНСКОЙ ОБЛАСТИ ПО ПАУЭРЛИФТИНГУ (ЖИМ КЛАССИЧЕСКИЙ)</t>
  </si>
  <si>
    <t>Савиных Н.В.</t>
  </si>
  <si>
    <t>Гирин К.В.</t>
  </si>
  <si>
    <t>Неделько Владислав</t>
  </si>
  <si>
    <t>Коркино</t>
  </si>
  <si>
    <t>МСМК</t>
  </si>
  <si>
    <t>весовая категория  63 кг</t>
  </si>
  <si>
    <t>весовая категория 52 кг</t>
  </si>
  <si>
    <t>весовая категория  57 кг</t>
  </si>
  <si>
    <t>06.02.2021 г.</t>
  </si>
  <si>
    <t>Разуваев Михаил</t>
  </si>
  <si>
    <t xml:space="preserve"> Челябинск</t>
  </si>
  <si>
    <t>Гончаров В.Н.</t>
  </si>
  <si>
    <t>Вишняков Евгений</t>
  </si>
  <si>
    <t>Самостоятельно</t>
  </si>
  <si>
    <t>Гордеев Семён</t>
  </si>
  <si>
    <t>Трубкин Виталий</t>
  </si>
  <si>
    <t>Храмов Леонид</t>
  </si>
  <si>
    <t>Хрисанов Владимир</t>
  </si>
  <si>
    <t>1ю</t>
  </si>
  <si>
    <t>Артемов Никита</t>
  </si>
  <si>
    <t>Смышляев Егор</t>
  </si>
  <si>
    <t>Сафронова Анастасия</t>
  </si>
  <si>
    <t>Чайковская Н.</t>
  </si>
  <si>
    <t>Кравченко Анна</t>
  </si>
  <si>
    <t>Сорокина Дарья</t>
  </si>
  <si>
    <t>Верёвкина Полина</t>
  </si>
  <si>
    <t>Рахимова Динара</t>
  </si>
  <si>
    <t>Кондратьев Геннадий</t>
  </si>
  <si>
    <t>Капитонов Денис</t>
  </si>
  <si>
    <t>Власов Андрей</t>
  </si>
  <si>
    <t>г. Челябинск, ДС "Торпедо"</t>
  </si>
  <si>
    <t>Долгушина Валерия</t>
  </si>
  <si>
    <t>Пономарева Л.В.</t>
  </si>
  <si>
    <t>Орешкин Иван</t>
  </si>
  <si>
    <t>Баранова Марина</t>
  </si>
  <si>
    <t>Липина Виктория</t>
  </si>
  <si>
    <t>Гиберт К.В.</t>
  </si>
  <si>
    <t>Кузьмин Геннадий</t>
  </si>
  <si>
    <t>Миасс</t>
  </si>
  <si>
    <t>Черепенькин К.С.</t>
  </si>
  <si>
    <t>Андриянов Андрей</t>
  </si>
  <si>
    <t>ЕОКП №5097</t>
  </si>
  <si>
    <t>Валайнис Светлана</t>
  </si>
  <si>
    <t>Корольченко П.В., Корольченко В.Ф.</t>
  </si>
  <si>
    <t>Крюкова Екатерина</t>
  </si>
  <si>
    <t>Костанай</t>
  </si>
  <si>
    <t>Дорохов А.С., Шилов И.Р.</t>
  </si>
  <si>
    <t>Дорохов Андрей</t>
  </si>
  <si>
    <t>Шилов И.А.</t>
  </si>
  <si>
    <t>Комков Алексей</t>
  </si>
  <si>
    <t>Демидов Владислав</t>
  </si>
  <si>
    <t>2ю</t>
  </si>
  <si>
    <t>Чайковский В.М.</t>
  </si>
  <si>
    <t>Росликова Алёна</t>
  </si>
  <si>
    <t>Михеев Е.А.</t>
  </si>
  <si>
    <t>Курдин Станислав</t>
  </si>
  <si>
    <t>Маслова Алёна</t>
  </si>
  <si>
    <t>Маслов Н.А.</t>
  </si>
  <si>
    <t>Балакин Роман</t>
  </si>
  <si>
    <t>Маслов  И.А.</t>
  </si>
  <si>
    <t>Пастернак Владимр</t>
  </si>
  <si>
    <t>Южноуральск</t>
  </si>
  <si>
    <t>Уланов А.А.</t>
  </si>
  <si>
    <t>Бекмухаметова Светлана</t>
  </si>
  <si>
    <t>Прохорова Виктория</t>
  </si>
  <si>
    <t>Абрамов Д.С.</t>
  </si>
  <si>
    <t>Беломестных Владимир</t>
  </si>
  <si>
    <t>Сотников С.Г.</t>
  </si>
  <si>
    <t>Андрющенко Иван</t>
  </si>
  <si>
    <t>Денисов Андрей</t>
  </si>
  <si>
    <t>Тюшняков С.В.</t>
  </si>
  <si>
    <t>Чайковская Н.С.</t>
  </si>
  <si>
    <t>Шилов Михаил</t>
  </si>
  <si>
    <t>Воробьев Д.С.</t>
  </si>
  <si>
    <t>Артюхова Елена</t>
  </si>
  <si>
    <t>3 поток</t>
  </si>
  <si>
    <t>Мужчины 2 поток</t>
  </si>
  <si>
    <t>Золотарев Сергей</t>
  </si>
  <si>
    <t>Карабаш</t>
  </si>
  <si>
    <t>Абзаев А.Н.</t>
  </si>
  <si>
    <t>Селенских Сергей</t>
  </si>
  <si>
    <t>Ковтун Александр</t>
  </si>
  <si>
    <t>2к</t>
  </si>
  <si>
    <t>Гайматов Дмитрий</t>
  </si>
  <si>
    <t>(ЖИМ КЛАССИЧЕСКИЙ)</t>
  </si>
  <si>
    <t>весовая категория  43 кг</t>
  </si>
  <si>
    <t>весовая категория 47 кг</t>
  </si>
  <si>
    <t>весовая категория +63 кг</t>
  </si>
  <si>
    <t>весовая категория 43 кг</t>
  </si>
  <si>
    <t>весовая категория 48кг</t>
  </si>
  <si>
    <t>весовая категория 53 кг</t>
  </si>
  <si>
    <t>весовая категория +74 кг</t>
  </si>
  <si>
    <t xml:space="preserve">Открытое первенство города по пауэрлифтингу среди спортсменов 12-14 лет </t>
  </si>
  <si>
    <t>Открытое первенство города Челябинска по пауэрлифтингу (жим классический) среди спортсменов 12-14 лет (2010-2008ггр)</t>
  </si>
  <si>
    <t>Егоров Владислав</t>
  </si>
  <si>
    <t>Крючков А. В.</t>
  </si>
  <si>
    <t>Бухаров Александр</t>
  </si>
  <si>
    <t>3ю</t>
  </si>
  <si>
    <t>Синельников Сергей</t>
  </si>
  <si>
    <t>Бурмистров Александр</t>
  </si>
  <si>
    <t>Новожилов Руслан</t>
  </si>
  <si>
    <t>Девушки</t>
  </si>
  <si>
    <t xml:space="preserve">Дудина Евгения </t>
  </si>
  <si>
    <t>Б.р</t>
  </si>
  <si>
    <t>Шайхлисламова Алина</t>
  </si>
  <si>
    <t>Шумакова Полина</t>
  </si>
  <si>
    <t>Силантьев Никита</t>
  </si>
  <si>
    <t>Юноши</t>
  </si>
  <si>
    <t>Овчинникова Дарья</t>
  </si>
  <si>
    <t xml:space="preserve">        весовая категория  +63 кг</t>
  </si>
  <si>
    <t xml:space="preserve">Бутрамеев Владислав </t>
  </si>
  <si>
    <t>Киселёва Анастасия Александровна</t>
  </si>
  <si>
    <t>Б.р.</t>
  </si>
  <si>
    <t>Словцов В.В.</t>
  </si>
  <si>
    <t xml:space="preserve">Ильин Василий </t>
  </si>
  <si>
    <t xml:space="preserve">Мурачёв Максим </t>
  </si>
  <si>
    <t xml:space="preserve">Тиунов Лев </t>
  </si>
  <si>
    <t>Мизецкий А.</t>
  </si>
  <si>
    <t>Бухаров Кирилл</t>
  </si>
  <si>
    <t>Ефремов Виталий</t>
  </si>
  <si>
    <t>Новокрещенова Анна</t>
  </si>
  <si>
    <t>ВСЕГО УЧАСТНИКОВ:</t>
  </si>
  <si>
    <t>ВСЕГО МУНИЦИПАЛЬНЫХ ОБР.</t>
  </si>
  <si>
    <t>в.к.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</si>
</sst>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_ ;[Red]\-0.00\ "/>
    <numFmt numFmtId="166" formatCode="0.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color indexed="8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b/>
      <sz val="12"/>
      <name val="Cambria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sz val="14"/>
      <color indexed="8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i/>
      <sz val="12"/>
      <name val="Arial Narrow"/>
      <family val="2"/>
    </font>
    <font>
      <sz val="12"/>
      <color indexed="8"/>
      <name val="Arial Narrow"/>
      <family val="2"/>
    </font>
    <font>
      <b/>
      <sz val="14"/>
      <name val="Cambria"/>
      <family val="1"/>
    </font>
    <font>
      <b/>
      <i/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7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textRotation="90" wrapText="1"/>
    </xf>
    <xf numFmtId="2" fontId="5" fillId="0" borderId="10" xfId="0" applyNumberFormat="1" applyFont="1" applyFill="1" applyBorder="1" applyAlignment="1">
      <alignment horizontal="center" vertical="center" textRotation="90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wrapText="1"/>
    </xf>
    <xf numFmtId="14" fontId="13" fillId="0" borderId="0" xfId="0" applyNumberFormat="1" applyFont="1" applyFill="1" applyAlignment="1">
      <alignment wrapText="1"/>
    </xf>
    <xf numFmtId="0" fontId="12" fillId="0" borderId="0" xfId="0" applyFont="1" applyFill="1" applyAlignment="1">
      <alignment wrapText="1"/>
    </xf>
    <xf numFmtId="0" fontId="6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33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15" fillId="0" borderId="0" xfId="0" applyNumberFormat="1" applyFont="1" applyFill="1" applyAlignment="1">
      <alignment horizontal="center"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62" fillId="0" borderId="0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10" xfId="0" applyNumberFormat="1" applyFont="1" applyFill="1" applyBorder="1" applyAlignment="1">
      <alignment horizontal="center"/>
    </xf>
    <xf numFmtId="0" fontId="62" fillId="0" borderId="1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62" fillId="0" borderId="12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 horizontal="center"/>
    </xf>
    <xf numFmtId="0" fontId="6" fillId="0" borderId="13" xfId="0" applyFont="1" applyBorder="1" applyAlignment="1">
      <alignment/>
    </xf>
    <xf numFmtId="2" fontId="15" fillId="0" borderId="14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14" fillId="0" borderId="14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164" fontId="4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2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4" fontId="14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 wrapText="1"/>
    </xf>
    <xf numFmtId="164" fontId="15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6" fillId="0" borderId="0" xfId="0" applyFont="1" applyBorder="1" applyAlignment="1">
      <alignment horizontal="center" wrapText="1"/>
    </xf>
    <xf numFmtId="1" fontId="6" fillId="0" borderId="11" xfId="0" applyNumberFormat="1" applyFont="1" applyFill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6" fillId="0" borderId="0" xfId="0" applyFont="1" applyFill="1" applyAlignment="1">
      <alignment wrapText="1"/>
    </xf>
    <xf numFmtId="0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2" fontId="15" fillId="0" borderId="11" xfId="0" applyNumberFormat="1" applyFont="1" applyBorder="1" applyAlignment="1">
      <alignment/>
    </xf>
    <xf numFmtId="164" fontId="15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left" vertical="top"/>
    </xf>
    <xf numFmtId="2" fontId="15" fillId="0" borderId="1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4" fillId="0" borderId="15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15" fillId="0" borderId="0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1" fillId="0" borderId="0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Fill="1" applyAlignment="1">
      <alignment/>
    </xf>
    <xf numFmtId="0" fontId="22" fillId="0" borderId="10" xfId="0" applyNumberFormat="1" applyFont="1" applyFill="1" applyBorder="1" applyAlignment="1">
      <alignment horizontal="left"/>
    </xf>
    <xf numFmtId="0" fontId="22" fillId="0" borderId="10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22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62" fillId="0" borderId="0" xfId="0" applyNumberFormat="1" applyFont="1" applyFill="1" applyBorder="1" applyAlignment="1">
      <alignment horizontal="left" indent="1"/>
    </xf>
    <xf numFmtId="0" fontId="22" fillId="0" borderId="10" xfId="0" applyFont="1" applyBorder="1" applyAlignment="1">
      <alignment/>
    </xf>
    <xf numFmtId="0" fontId="22" fillId="33" borderId="10" xfId="0" applyNumberFormat="1" applyFont="1" applyFill="1" applyBorder="1" applyAlignment="1">
      <alignment horizontal="center"/>
    </xf>
    <xf numFmtId="0" fontId="64" fillId="0" borderId="1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0" fillId="0" borderId="11" xfId="0" applyFont="1" applyBorder="1" applyAlignment="1">
      <alignment wrapText="1"/>
    </xf>
    <xf numFmtId="0" fontId="20" fillId="0" borderId="10" xfId="0" applyFont="1" applyBorder="1" applyAlignment="1">
      <alignment/>
    </xf>
    <xf numFmtId="0" fontId="24" fillId="0" borderId="1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0" fillId="0" borderId="0" xfId="0" applyFont="1" applyBorder="1" applyAlignment="1">
      <alignment wrapText="1"/>
    </xf>
    <xf numFmtId="0" fontId="20" fillId="0" borderId="0" xfId="0" applyFont="1" applyFill="1" applyAlignment="1">
      <alignment horizontal="center"/>
    </xf>
    <xf numFmtId="0" fontId="24" fillId="0" borderId="0" xfId="0" applyFont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63" fillId="0" borderId="10" xfId="0" applyFont="1" applyBorder="1" applyAlignment="1">
      <alignment/>
    </xf>
    <xf numFmtId="0" fontId="65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/>
    </xf>
    <xf numFmtId="0" fontId="20" fillId="0" borderId="0" xfId="0" applyFont="1" applyBorder="1" applyAlignment="1">
      <alignment horizontal="center" wrapText="1"/>
    </xf>
    <xf numFmtId="0" fontId="1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/>
    </xf>
    <xf numFmtId="0" fontId="20" fillId="0" borderId="0" xfId="0" applyFont="1" applyBorder="1" applyAlignment="1">
      <alignment/>
    </xf>
    <xf numFmtId="0" fontId="21" fillId="0" borderId="10" xfId="0" applyNumberFormat="1" applyFont="1" applyFill="1" applyBorder="1" applyAlignment="1">
      <alignment/>
    </xf>
    <xf numFmtId="0" fontId="22" fillId="0" borderId="10" xfId="0" applyNumberFormat="1" applyFont="1" applyFill="1" applyBorder="1" applyAlignment="1">
      <alignment/>
    </xf>
    <xf numFmtId="0" fontId="21" fillId="0" borderId="10" xfId="0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left" vertical="top"/>
    </xf>
    <xf numFmtId="0" fontId="62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/>
    </xf>
    <xf numFmtId="165" fontId="21" fillId="0" borderId="0" xfId="0" applyNumberFormat="1" applyFont="1" applyFill="1" applyBorder="1" applyAlignment="1">
      <alignment horizontal="left" vertical="top"/>
    </xf>
    <xf numFmtId="0" fontId="20" fillId="0" borderId="0" xfId="0" applyFont="1" applyAlignment="1">
      <alignment/>
    </xf>
    <xf numFmtId="0" fontId="2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10" xfId="0" applyFont="1" applyBorder="1" applyAlignment="1">
      <alignment horizontal="left"/>
    </xf>
    <xf numFmtId="166" fontId="62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top"/>
    </xf>
    <xf numFmtId="0" fontId="22" fillId="0" borderId="10" xfId="0" applyNumberFormat="1" applyFont="1" applyFill="1" applyBorder="1" applyAlignment="1">
      <alignment horizontal="left" vertical="top"/>
    </xf>
    <xf numFmtId="0" fontId="22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left" vertical="top"/>
    </xf>
    <xf numFmtId="2" fontId="22" fillId="0" borderId="10" xfId="0" applyNumberFormat="1" applyFont="1" applyFill="1" applyBorder="1" applyAlignment="1">
      <alignment horizontal="center" vertical="top"/>
    </xf>
    <xf numFmtId="164" fontId="22" fillId="0" borderId="10" xfId="0" applyNumberFormat="1" applyFont="1" applyFill="1" applyBorder="1" applyAlignment="1">
      <alignment horizontal="center" vertical="top"/>
    </xf>
    <xf numFmtId="164" fontId="21" fillId="0" borderId="10" xfId="0" applyNumberFormat="1" applyFont="1" applyFill="1" applyBorder="1" applyAlignment="1">
      <alignment horizontal="center" vertical="top"/>
    </xf>
    <xf numFmtId="1" fontId="22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/>
    </xf>
    <xf numFmtId="0" fontId="22" fillId="33" borderId="10" xfId="0" applyNumberFormat="1" applyFont="1" applyFill="1" applyBorder="1" applyAlignment="1">
      <alignment horizontal="center" vertical="top"/>
    </xf>
    <xf numFmtId="0" fontId="5" fillId="33" borderId="10" xfId="0" applyNumberFormat="1" applyFont="1" applyFill="1" applyBorder="1" applyAlignment="1">
      <alignment horizontal="left" vertical="top" wrapText="1"/>
    </xf>
    <xf numFmtId="0" fontId="62" fillId="0" borderId="0" xfId="0" applyNumberFormat="1" applyFont="1" applyFill="1" applyAlignment="1">
      <alignment vertical="top"/>
    </xf>
    <xf numFmtId="0" fontId="1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15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wrapText="1"/>
    </xf>
    <xf numFmtId="0" fontId="6" fillId="33" borderId="10" xfId="0" applyNumberFormat="1" applyFont="1" applyFill="1" applyBorder="1" applyAlignment="1">
      <alignment horizontal="left"/>
    </xf>
    <xf numFmtId="0" fontId="62" fillId="0" borderId="10" xfId="0" applyFont="1" applyBorder="1" applyAlignment="1">
      <alignment/>
    </xf>
    <xf numFmtId="14" fontId="14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62" fillId="0" borderId="0" xfId="0" applyFont="1" applyBorder="1" applyAlignment="1">
      <alignment horizontal="left"/>
    </xf>
    <xf numFmtId="164" fontId="14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left" vertical="center" wrapText="1"/>
    </xf>
    <xf numFmtId="164" fontId="65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top"/>
    </xf>
    <xf numFmtId="164" fontId="6" fillId="0" borderId="10" xfId="0" applyNumberFormat="1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0" fontId="5" fillId="0" borderId="10" xfId="0" applyNumberFormat="1" applyFont="1" applyFill="1" applyBorder="1" applyAlignment="1">
      <alignment vertical="top" wrapText="1"/>
    </xf>
    <xf numFmtId="0" fontId="2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14" fontId="10" fillId="0" borderId="0" xfId="0" applyNumberFormat="1" applyFont="1" applyFill="1" applyAlignment="1">
      <alignment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 horizontal="left" wrapText="1"/>
    </xf>
    <xf numFmtId="0" fontId="62" fillId="0" borderId="0" xfId="0" applyNumberFormat="1" applyFont="1" applyFill="1" applyBorder="1" applyAlignment="1">
      <alignment horizontal="left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Border="1" applyAlignment="1">
      <alignment horizontal="left"/>
    </xf>
    <xf numFmtId="0" fontId="20" fillId="0" borderId="15" xfId="0" applyNumberFormat="1" applyFont="1" applyFill="1" applyBorder="1" applyAlignment="1">
      <alignment horizontal="left" wrapText="1"/>
    </xf>
    <xf numFmtId="0" fontId="6" fillId="0" borderId="12" xfId="0" applyFont="1" applyFill="1" applyBorder="1" applyAlignment="1">
      <alignment/>
    </xf>
    <xf numFmtId="0" fontId="62" fillId="0" borderId="12" xfId="0" applyFont="1" applyBorder="1" applyAlignment="1">
      <alignment/>
    </xf>
    <xf numFmtId="0" fontId="16" fillId="0" borderId="12" xfId="0" applyFont="1" applyBorder="1" applyAlignment="1">
      <alignment horizontal="left"/>
    </xf>
    <xf numFmtId="2" fontId="6" fillId="0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6" fillId="33" borderId="0" xfId="0" applyNumberFormat="1" applyFont="1" applyFill="1" applyBorder="1" applyAlignment="1">
      <alignment/>
    </xf>
    <xf numFmtId="0" fontId="62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/>
    </xf>
    <xf numFmtId="164" fontId="15" fillId="33" borderId="0" xfId="0" applyNumberFormat="1" applyFont="1" applyFill="1" applyBorder="1" applyAlignment="1">
      <alignment horizontal="center"/>
    </xf>
    <xf numFmtId="0" fontId="62" fillId="33" borderId="0" xfId="0" applyFont="1" applyFill="1" applyBorder="1" applyAlignment="1">
      <alignment/>
    </xf>
    <xf numFmtId="0" fontId="6" fillId="33" borderId="0" xfId="0" applyFont="1" applyFill="1" applyBorder="1" applyAlignment="1">
      <alignment wrapText="1"/>
    </xf>
    <xf numFmtId="0" fontId="62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center"/>
    </xf>
    <xf numFmtId="164" fontId="62" fillId="33" borderId="0" xfId="0" applyNumberFormat="1" applyFont="1" applyFill="1" applyBorder="1" applyAlignment="1">
      <alignment horizontal="center"/>
    </xf>
    <xf numFmtId="0" fontId="62" fillId="33" borderId="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left" wrapText="1"/>
    </xf>
    <xf numFmtId="0" fontId="6" fillId="33" borderId="0" xfId="0" applyNumberFormat="1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wrapText="1"/>
    </xf>
    <xf numFmtId="0" fontId="12" fillId="33" borderId="0" xfId="0" applyFont="1" applyFill="1" applyBorder="1" applyAlignment="1">
      <alignment wrapText="1"/>
    </xf>
    <xf numFmtId="0" fontId="20" fillId="33" borderId="0" xfId="0" applyFont="1" applyFill="1" applyBorder="1" applyAlignment="1">
      <alignment horizontal="left"/>
    </xf>
    <xf numFmtId="1" fontId="6" fillId="33" borderId="0" xfId="0" applyNumberFormat="1" applyFont="1" applyFill="1" applyBorder="1" applyAlignment="1">
      <alignment horizontal="center"/>
    </xf>
    <xf numFmtId="0" fontId="1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wrapText="1"/>
    </xf>
    <xf numFmtId="0" fontId="15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Border="1" applyAlignment="1">
      <alignment/>
    </xf>
    <xf numFmtId="2" fontId="62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Border="1" applyAlignment="1">
      <alignment horizontal="left" vertical="top"/>
    </xf>
    <xf numFmtId="0" fontId="6" fillId="33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 horizontal="center"/>
    </xf>
    <xf numFmtId="164" fontId="62" fillId="33" borderId="10" xfId="0" applyNumberFormat="1" applyFont="1" applyFill="1" applyBorder="1" applyAlignment="1">
      <alignment horizontal="center"/>
    </xf>
    <xf numFmtId="0" fontId="62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left" wrapText="1"/>
    </xf>
    <xf numFmtId="14" fontId="3" fillId="0" borderId="0" xfId="0" applyNumberFormat="1" applyFont="1" applyFill="1" applyAlignment="1">
      <alignment horizontal="right"/>
    </xf>
    <xf numFmtId="0" fontId="5" fillId="33" borderId="0" xfId="0" applyFont="1" applyFill="1" applyBorder="1" applyAlignment="1">
      <alignment/>
    </xf>
    <xf numFmtId="0" fontId="62" fillId="33" borderId="0" xfId="0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wrapText="1"/>
    </xf>
    <xf numFmtId="0" fontId="20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 wrapText="1"/>
    </xf>
    <xf numFmtId="0" fontId="14" fillId="33" borderId="0" xfId="0" applyNumberFormat="1" applyFont="1" applyFill="1" applyBorder="1" applyAlignment="1">
      <alignment horizontal="left" wrapText="1"/>
    </xf>
    <xf numFmtId="0" fontId="4" fillId="33" borderId="0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Border="1" applyAlignment="1">
      <alignment horizontal="left" wrapText="1"/>
    </xf>
    <xf numFmtId="0" fontId="6" fillId="33" borderId="0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/>
    </xf>
    <xf numFmtId="0" fontId="62" fillId="0" borderId="16" xfId="0" applyNumberFormat="1" applyFont="1" applyFill="1" applyBorder="1" applyAlignment="1">
      <alignment/>
    </xf>
    <xf numFmtId="0" fontId="62" fillId="0" borderId="16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/>
    </xf>
    <xf numFmtId="14" fontId="14" fillId="33" borderId="0" xfId="0" applyNumberFormat="1" applyFont="1" applyFill="1" applyBorder="1" applyAlignment="1">
      <alignment wrapText="1"/>
    </xf>
    <xf numFmtId="0" fontId="62" fillId="3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2" fillId="0" borderId="0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34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 wrapText="1"/>
    </xf>
    <xf numFmtId="0" fontId="62" fillId="0" borderId="12" xfId="0" applyNumberFormat="1" applyFont="1" applyFill="1" applyBorder="1" applyAlignment="1">
      <alignment/>
    </xf>
    <xf numFmtId="164" fontId="6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textRotation="90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textRotation="90" wrapText="1"/>
    </xf>
    <xf numFmtId="0" fontId="6" fillId="33" borderId="12" xfId="0" applyNumberFormat="1" applyFont="1" applyFill="1" applyBorder="1" applyAlignment="1">
      <alignment horizontal="center" wrapText="1"/>
    </xf>
    <xf numFmtId="2" fontId="6" fillId="33" borderId="12" xfId="0" applyNumberFormat="1" applyFont="1" applyFill="1" applyBorder="1" applyAlignment="1">
      <alignment horizontal="center"/>
    </xf>
    <xf numFmtId="164" fontId="6" fillId="33" borderId="12" xfId="0" applyNumberFormat="1" applyFont="1" applyFill="1" applyBorder="1" applyAlignment="1">
      <alignment horizontal="center"/>
    </xf>
    <xf numFmtId="0" fontId="62" fillId="33" borderId="12" xfId="0" applyNumberFormat="1" applyFont="1" applyFill="1" applyBorder="1" applyAlignment="1">
      <alignment/>
    </xf>
    <xf numFmtId="164" fontId="62" fillId="33" borderId="12" xfId="0" applyNumberFormat="1" applyFont="1" applyFill="1" applyBorder="1" applyAlignment="1">
      <alignment horizontal="center"/>
    </xf>
    <xf numFmtId="0" fontId="62" fillId="33" borderId="12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4" fillId="0" borderId="11" xfId="0" applyNumberFormat="1" applyFont="1" applyFill="1" applyBorder="1" applyAlignment="1">
      <alignment horizontal="left" wrapText="1"/>
    </xf>
    <xf numFmtId="0" fontId="20" fillId="0" borderId="11" xfId="0" applyNumberFormat="1" applyFont="1" applyBorder="1" applyAlignment="1">
      <alignment horizontal="left" wrapText="1"/>
    </xf>
    <xf numFmtId="0" fontId="9" fillId="0" borderId="15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14" fillId="33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15" fillId="0" borderId="17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5" fillId="0" borderId="12" xfId="0" applyNumberFormat="1" applyFont="1" applyFill="1" applyBorder="1" applyAlignment="1">
      <alignment horizontal="center" wrapText="1"/>
    </xf>
    <xf numFmtId="0" fontId="6" fillId="33" borderId="16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0" xfId="0" applyNumberFormat="1" applyFont="1" applyFill="1" applyBorder="1" applyAlignment="1">
      <alignment horizontal="center" wrapText="1"/>
    </xf>
    <xf numFmtId="2" fontId="6" fillId="33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5" fillId="0" borderId="15" xfId="0" applyNumberFormat="1" applyFont="1" applyFill="1" applyBorder="1" applyAlignment="1">
      <alignment horizontal="center"/>
    </xf>
    <xf numFmtId="0" fontId="15" fillId="0" borderId="17" xfId="0" applyNumberFormat="1" applyFont="1" applyFill="1" applyBorder="1" applyAlignment="1">
      <alignment horizontal="center"/>
    </xf>
    <xf numFmtId="0" fontId="15" fillId="0" borderId="14" xfId="0" applyNumberFormat="1" applyFont="1" applyFill="1" applyBorder="1" applyAlignment="1">
      <alignment horizontal="center"/>
    </xf>
    <xf numFmtId="0" fontId="14" fillId="0" borderId="15" xfId="0" applyNumberFormat="1" applyFont="1" applyFill="1" applyBorder="1" applyAlignment="1">
      <alignment horizontal="center" wrapText="1"/>
    </xf>
    <xf numFmtId="0" fontId="14" fillId="0" borderId="17" xfId="0" applyNumberFormat="1" applyFont="1" applyFill="1" applyBorder="1" applyAlignment="1">
      <alignment horizontal="center" wrapText="1"/>
    </xf>
    <xf numFmtId="0" fontId="14" fillId="0" borderId="14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5" fillId="0" borderId="16" xfId="0" applyNumberFormat="1" applyFont="1" applyFill="1" applyBorder="1" applyAlignment="1">
      <alignment horizontal="center" wrapText="1"/>
    </xf>
    <xf numFmtId="0" fontId="62" fillId="33" borderId="0" xfId="0" applyNumberFormat="1" applyFont="1" applyFill="1" applyBorder="1" applyAlignment="1">
      <alignment horizontal="left"/>
    </xf>
    <xf numFmtId="0" fontId="62" fillId="0" borderId="0" xfId="0" applyFont="1" applyBorder="1" applyAlignment="1">
      <alignment horizontal="center" vertical="center" wrapText="1"/>
    </xf>
    <xf numFmtId="0" fontId="62" fillId="0" borderId="12" xfId="0" applyFont="1" applyBorder="1" applyAlignment="1">
      <alignment vertical="center" wrapText="1"/>
    </xf>
    <xf numFmtId="0" fontId="62" fillId="0" borderId="12" xfId="0" applyFont="1" applyBorder="1" applyAlignment="1">
      <alignment horizontal="center" vertical="center" wrapText="1"/>
    </xf>
    <xf numFmtId="1" fontId="6" fillId="34" borderId="0" xfId="0" applyNumberFormat="1" applyFont="1" applyFill="1" applyBorder="1" applyAlignment="1">
      <alignment horizontal="center"/>
    </xf>
    <xf numFmtId="0" fontId="64" fillId="34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4</xdr:row>
      <xdr:rowOff>142875</xdr:rowOff>
    </xdr:from>
    <xdr:to>
      <xdr:col>6</xdr:col>
      <xdr:colOff>314325</xdr:colOff>
      <xdr:row>18</xdr:row>
      <xdr:rowOff>133350</xdr:rowOff>
    </xdr:to>
    <xdr:pic>
      <xdr:nvPicPr>
        <xdr:cNvPr id="1" name="Рисунок 1" descr="E7mnDO1EtV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914400"/>
          <a:ext cx="27051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rgb="FFFF0000"/>
  </sheetPr>
  <dimension ref="A1:AB85"/>
  <sheetViews>
    <sheetView zoomScalePageLayoutView="0" workbookViewId="0" topLeftCell="A1">
      <selection activeCell="C38" sqref="C38"/>
    </sheetView>
  </sheetViews>
  <sheetFormatPr defaultColWidth="10.421875" defaultRowHeight="15"/>
  <cols>
    <col min="1" max="1" width="3.7109375" style="167" customWidth="1"/>
    <col min="2" max="2" width="26.57421875" style="27" customWidth="1"/>
    <col min="3" max="3" width="7.28125" style="29" customWidth="1"/>
    <col min="4" max="4" width="7.57421875" style="27" customWidth="1"/>
    <col min="5" max="5" width="26.8515625" style="84" customWidth="1"/>
    <col min="6" max="6" width="7.8515625" style="30" customWidth="1"/>
    <col min="7" max="9" width="7.8515625" style="30" hidden="1" customWidth="1"/>
    <col min="10" max="10" width="7.8515625" style="30" customWidth="1"/>
    <col min="11" max="13" width="7.7109375" style="31" hidden="1" customWidth="1"/>
    <col min="14" max="14" width="7.57421875" style="74" customWidth="1"/>
    <col min="15" max="17" width="7.57421875" style="74" hidden="1" customWidth="1"/>
    <col min="18" max="18" width="8.140625" style="170" customWidth="1"/>
    <col min="19" max="19" width="7.7109375" style="170" customWidth="1"/>
    <col min="20" max="20" width="4.140625" style="162" customWidth="1"/>
    <col min="21" max="21" width="5.28125" style="175" customWidth="1"/>
    <col min="22" max="22" width="7.7109375" style="176" customWidth="1"/>
    <col min="23" max="23" width="5.7109375" style="162" customWidth="1"/>
    <col min="24" max="24" width="19.28125" style="21" customWidth="1"/>
    <col min="25" max="16384" width="10.421875" style="35" customWidth="1"/>
  </cols>
  <sheetData>
    <row r="1" spans="1:26" s="132" customFormat="1" ht="18">
      <c r="A1" s="342" t="s">
        <v>35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131"/>
      <c r="Z1" s="131"/>
    </row>
    <row r="2" spans="1:26" s="132" customFormat="1" ht="18">
      <c r="A2" s="342" t="s">
        <v>108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131"/>
      <c r="Z2" s="131"/>
    </row>
    <row r="3" spans="1:25" ht="13.5">
      <c r="A3" s="27"/>
      <c r="B3" s="28" t="s">
        <v>37</v>
      </c>
      <c r="D3" s="28"/>
      <c r="K3" s="30"/>
      <c r="L3" s="30"/>
      <c r="M3" s="30"/>
      <c r="N3" s="31"/>
      <c r="O3" s="31"/>
      <c r="P3" s="31"/>
      <c r="Q3" s="31"/>
      <c r="R3" s="32"/>
      <c r="S3" s="32"/>
      <c r="T3" s="32"/>
      <c r="U3" s="32"/>
      <c r="V3" s="33"/>
      <c r="W3" s="31"/>
      <c r="X3" s="20">
        <v>43785</v>
      </c>
      <c r="Y3" s="30"/>
    </row>
    <row r="4" spans="1:24" s="133" customFormat="1" ht="67.5" customHeight="1">
      <c r="A4" s="7" t="s">
        <v>0</v>
      </c>
      <c r="B4" s="8" t="s">
        <v>1</v>
      </c>
      <c r="C4" s="9" t="s">
        <v>2</v>
      </c>
      <c r="D4" s="9" t="s">
        <v>3</v>
      </c>
      <c r="E4" s="10" t="s">
        <v>110</v>
      </c>
      <c r="F4" s="6" t="s">
        <v>4</v>
      </c>
      <c r="G4" s="11" t="s">
        <v>73</v>
      </c>
      <c r="H4" s="11" t="s">
        <v>74</v>
      </c>
      <c r="I4" s="11" t="s">
        <v>75</v>
      </c>
      <c r="J4" s="11" t="s">
        <v>76</v>
      </c>
      <c r="K4" s="11" t="s">
        <v>11</v>
      </c>
      <c r="L4" s="11" t="s">
        <v>12</v>
      </c>
      <c r="M4" s="11" t="s">
        <v>13</v>
      </c>
      <c r="N4" s="11" t="s">
        <v>5</v>
      </c>
      <c r="O4" s="12" t="s">
        <v>14</v>
      </c>
      <c r="P4" s="12" t="s">
        <v>15</v>
      </c>
      <c r="Q4" s="12" t="s">
        <v>16</v>
      </c>
      <c r="R4" s="12" t="s">
        <v>6</v>
      </c>
      <c r="S4" s="15" t="s">
        <v>17</v>
      </c>
      <c r="T4" s="13" t="s">
        <v>7</v>
      </c>
      <c r="U4" s="13" t="s">
        <v>8</v>
      </c>
      <c r="V4" s="14" t="s">
        <v>62</v>
      </c>
      <c r="W4" s="14" t="s">
        <v>9</v>
      </c>
      <c r="X4" s="18" t="s">
        <v>10</v>
      </c>
    </row>
    <row r="5" spans="1:24" s="36" customFormat="1" ht="11.25" customHeight="1">
      <c r="A5" s="343" t="s">
        <v>21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4"/>
      <c r="S5" s="344"/>
      <c r="T5" s="344"/>
      <c r="U5" s="344"/>
      <c r="V5" s="344"/>
      <c r="W5" s="344"/>
      <c r="X5" s="344"/>
    </row>
    <row r="6" spans="1:24" s="135" customFormat="1" ht="15.75" customHeight="1">
      <c r="A6" s="341" t="s">
        <v>39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</row>
    <row r="7" spans="1:24" s="135" customFormat="1" ht="15">
      <c r="A7" s="39">
        <v>1</v>
      </c>
      <c r="B7" s="136"/>
      <c r="C7" s="137"/>
      <c r="D7" s="137"/>
      <c r="E7" s="92"/>
      <c r="F7" s="138">
        <v>59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40">
        <v>495</v>
      </c>
      <c r="T7" s="141">
        <v>1</v>
      </c>
      <c r="U7" s="142">
        <v>12</v>
      </c>
      <c r="V7" s="143">
        <f>IPFGFPoint("М","Троеборье экипировочное",$F7,$S7)</f>
        <v>72.06761217813701</v>
      </c>
      <c r="W7" s="137"/>
      <c r="X7" s="24"/>
    </row>
    <row r="8" spans="1:24" s="135" customFormat="1" ht="15">
      <c r="A8" s="39">
        <v>2</v>
      </c>
      <c r="B8" s="136"/>
      <c r="C8" s="137"/>
      <c r="D8" s="137"/>
      <c r="E8" s="92"/>
      <c r="F8" s="138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40">
        <v>282.5</v>
      </c>
      <c r="T8" s="141">
        <v>2</v>
      </c>
      <c r="U8" s="142">
        <v>9</v>
      </c>
      <c r="V8" s="143" t="str">
        <f>IPFGFPoint("М","Троеборье экипировочное",$F8,$S8)</f>
        <v>ОШИБКА</v>
      </c>
      <c r="W8" s="137"/>
      <c r="X8" s="24"/>
    </row>
    <row r="9" spans="1:28" s="135" customFormat="1" ht="15">
      <c r="A9" s="39">
        <v>3</v>
      </c>
      <c r="B9" s="136"/>
      <c r="C9" s="137"/>
      <c r="D9" s="137"/>
      <c r="E9" s="92"/>
      <c r="F9" s="138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0">
        <v>175</v>
      </c>
      <c r="T9" s="141"/>
      <c r="U9" s="142"/>
      <c r="V9" s="143" t="str">
        <f>IPFGFPoint("М","Троеборье экипировочное",$F9,$S9)</f>
        <v>ОШИБКА</v>
      </c>
      <c r="W9" s="137"/>
      <c r="X9" s="22"/>
      <c r="AB9" s="195"/>
    </row>
    <row r="10" spans="1:24" s="135" customFormat="1" ht="15">
      <c r="A10" s="341" t="s">
        <v>101</v>
      </c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</row>
    <row r="11" spans="1:24" s="135" customFormat="1" ht="15">
      <c r="A11" s="39">
        <v>1</v>
      </c>
      <c r="B11" s="47"/>
      <c r="C11" s="137"/>
      <c r="D11" s="137"/>
      <c r="E11" s="92"/>
      <c r="F11" s="138">
        <v>64</v>
      </c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40">
        <v>232.5</v>
      </c>
      <c r="T11" s="141">
        <v>1</v>
      </c>
      <c r="U11" s="142">
        <v>12</v>
      </c>
      <c r="V11" s="143">
        <f aca="true" t="shared" si="0" ref="V11:V16">IPFGFPoint("М","Троеборье экипировочное",$F11,$S11)</f>
        <v>31.840194511093234</v>
      </c>
      <c r="W11" s="137"/>
      <c r="X11" s="22"/>
    </row>
    <row r="12" spans="1:24" s="135" customFormat="1" ht="15">
      <c r="A12" s="39">
        <v>2</v>
      </c>
      <c r="B12" s="47"/>
      <c r="C12" s="137"/>
      <c r="D12" s="137"/>
      <c r="E12" s="92"/>
      <c r="F12" s="138">
        <v>65.3</v>
      </c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40">
        <v>220</v>
      </c>
      <c r="T12" s="141">
        <v>2</v>
      </c>
      <c r="U12" s="142">
        <v>9</v>
      </c>
      <c r="V12" s="143">
        <f t="shared" si="0"/>
        <v>29.693235673732925</v>
      </c>
      <c r="W12" s="137"/>
      <c r="X12" s="22"/>
    </row>
    <row r="13" spans="1:24" s="135" customFormat="1" ht="15">
      <c r="A13" s="39">
        <v>3</v>
      </c>
      <c r="B13" s="47"/>
      <c r="C13" s="137"/>
      <c r="D13" s="137"/>
      <c r="E13" s="92"/>
      <c r="F13" s="138">
        <v>61</v>
      </c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40">
        <v>195</v>
      </c>
      <c r="T13" s="141">
        <v>3</v>
      </c>
      <c r="U13" s="142">
        <v>8</v>
      </c>
      <c r="V13" s="143">
        <f t="shared" si="0"/>
        <v>27.67427899355192</v>
      </c>
      <c r="W13" s="137"/>
      <c r="X13" s="22"/>
    </row>
    <row r="14" spans="1:24" s="135" customFormat="1" ht="15">
      <c r="A14" s="39">
        <v>4</v>
      </c>
      <c r="B14" s="136"/>
      <c r="C14" s="137"/>
      <c r="D14" s="137"/>
      <c r="E14" s="92"/>
      <c r="F14" s="138">
        <v>64.2</v>
      </c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40">
        <v>192.5</v>
      </c>
      <c r="T14" s="141">
        <v>4</v>
      </c>
      <c r="U14" s="142">
        <v>7</v>
      </c>
      <c r="V14" s="143">
        <f t="shared" si="0"/>
        <v>26.302476755679262</v>
      </c>
      <c r="W14" s="137"/>
      <c r="X14" s="24"/>
    </row>
    <row r="15" spans="1:24" s="135" customFormat="1" ht="15">
      <c r="A15" s="39">
        <v>5</v>
      </c>
      <c r="B15" s="136"/>
      <c r="C15" s="137"/>
      <c r="D15" s="137"/>
      <c r="E15" s="92"/>
      <c r="F15" s="138">
        <v>60.2</v>
      </c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40">
        <v>180</v>
      </c>
      <c r="T15" s="141">
        <v>5</v>
      </c>
      <c r="U15" s="142">
        <v>6</v>
      </c>
      <c r="V15" s="143">
        <f t="shared" si="0"/>
        <v>25.803222791780847</v>
      </c>
      <c r="W15" s="137"/>
      <c r="X15" s="22"/>
    </row>
    <row r="16" spans="1:24" s="135" customFormat="1" ht="15">
      <c r="A16" s="39">
        <v>6</v>
      </c>
      <c r="B16" s="136"/>
      <c r="C16" s="137"/>
      <c r="D16" s="137"/>
      <c r="E16" s="92"/>
      <c r="F16" s="138">
        <v>59.9</v>
      </c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40">
        <v>175</v>
      </c>
      <c r="T16" s="141">
        <v>6</v>
      </c>
      <c r="U16" s="142">
        <v>5</v>
      </c>
      <c r="V16" s="143">
        <f t="shared" si="0"/>
        <v>25.18260890604029</v>
      </c>
      <c r="W16" s="137"/>
      <c r="X16" s="22"/>
    </row>
    <row r="17" spans="1:24" s="135" customFormat="1" ht="15">
      <c r="A17" s="50"/>
      <c r="B17" s="144"/>
      <c r="C17" s="145"/>
      <c r="D17" s="145"/>
      <c r="E17" s="49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8"/>
      <c r="T17" s="149"/>
      <c r="U17" s="150"/>
      <c r="V17" s="151"/>
      <c r="W17" s="145"/>
      <c r="X17" s="25"/>
    </row>
    <row r="18" spans="1:24" s="36" customFormat="1" ht="15.75" customHeight="1">
      <c r="A18" s="341" t="s">
        <v>34</v>
      </c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</row>
    <row r="19" spans="1:24" s="36" customFormat="1" ht="15">
      <c r="A19" s="39">
        <v>1</v>
      </c>
      <c r="B19" s="136"/>
      <c r="C19" s="137"/>
      <c r="D19" s="137"/>
      <c r="E19" s="92"/>
      <c r="F19" s="41">
        <v>74.4</v>
      </c>
      <c r="G19" s="42">
        <v>180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3">
        <v>555</v>
      </c>
      <c r="T19" s="141">
        <v>1</v>
      </c>
      <c r="U19" s="142">
        <v>12</v>
      </c>
      <c r="V19" s="143">
        <f>IPFGFPoint("М","Троеборье экипировочное",$F19,$S19)</f>
        <v>68.54070815289232</v>
      </c>
      <c r="W19" s="137"/>
      <c r="X19" s="22"/>
    </row>
    <row r="20" spans="1:24" s="36" customFormat="1" ht="15">
      <c r="A20" s="39">
        <v>2</v>
      </c>
      <c r="B20" s="136"/>
      <c r="C20" s="137"/>
      <c r="D20" s="137"/>
      <c r="E20" s="92"/>
      <c r="F20" s="41">
        <v>72.2</v>
      </c>
      <c r="G20" s="42">
        <v>180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>
        <v>542.5</v>
      </c>
      <c r="T20" s="141">
        <v>2</v>
      </c>
      <c r="U20" s="142">
        <v>9</v>
      </c>
      <c r="V20" s="143">
        <f>IPFGFPoint("М","Троеборье экипировочное",$F20,$S20)</f>
        <v>68.32241836212171</v>
      </c>
      <c r="W20" s="137"/>
      <c r="X20" s="22"/>
    </row>
    <row r="21" spans="1:24" s="36" customFormat="1" ht="15">
      <c r="A21" s="39">
        <v>3</v>
      </c>
      <c r="B21" s="136"/>
      <c r="C21" s="137"/>
      <c r="D21" s="137"/>
      <c r="E21" s="92"/>
      <c r="F21" s="41">
        <v>72.5</v>
      </c>
      <c r="G21" s="42">
        <v>120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3">
        <v>400</v>
      </c>
      <c r="T21" s="141">
        <v>3</v>
      </c>
      <c r="U21" s="142">
        <v>8</v>
      </c>
      <c r="V21" s="143">
        <f>IPFGFPoint("М","Троеборье экипировочное",$F21,$S21)</f>
        <v>50.23832185874158</v>
      </c>
      <c r="W21" s="137"/>
      <c r="X21" s="22"/>
    </row>
    <row r="22" spans="1:24" s="36" customFormat="1" ht="15">
      <c r="A22" s="39">
        <v>4</v>
      </c>
      <c r="B22" s="136"/>
      <c r="C22" s="137"/>
      <c r="D22" s="137"/>
      <c r="E22" s="92"/>
      <c r="F22" s="138">
        <v>68.9</v>
      </c>
      <c r="G22" s="139">
        <v>85</v>
      </c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40">
        <v>282.5</v>
      </c>
      <c r="T22" s="141">
        <v>4</v>
      </c>
      <c r="U22" s="142">
        <v>7</v>
      </c>
      <c r="V22" s="143">
        <f>IPFGFPoint("М","Троеборье экипировочное",$F22,$S22)</f>
        <v>36.71810935197495</v>
      </c>
      <c r="W22" s="137"/>
      <c r="X22" s="22"/>
    </row>
    <row r="23" spans="1:24" s="152" customFormat="1" ht="16.5" customHeight="1">
      <c r="A23" s="341" t="s">
        <v>77</v>
      </c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</row>
    <row r="24" spans="1:24" s="135" customFormat="1" ht="15">
      <c r="A24" s="39">
        <v>1</v>
      </c>
      <c r="B24" s="136"/>
      <c r="C24" s="137"/>
      <c r="D24" s="137"/>
      <c r="E24" s="92"/>
      <c r="F24" s="138">
        <v>81.8</v>
      </c>
      <c r="G24" s="139">
        <v>290</v>
      </c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40">
        <v>800</v>
      </c>
      <c r="T24" s="141">
        <v>1</v>
      </c>
      <c r="U24" s="142">
        <v>12</v>
      </c>
      <c r="V24" s="143">
        <f aca="true" t="shared" si="1" ref="V24:V30">IPFGFPoint("М","Троеборье экипировочное",$F24,$S24)</f>
        <v>93.1756265272369</v>
      </c>
      <c r="W24" s="137"/>
      <c r="X24" s="22"/>
    </row>
    <row r="25" spans="1:24" s="135" customFormat="1" ht="15">
      <c r="A25" s="39">
        <v>2</v>
      </c>
      <c r="B25" s="136"/>
      <c r="C25" s="137"/>
      <c r="D25" s="137"/>
      <c r="E25" s="92"/>
      <c r="F25" s="138">
        <v>83</v>
      </c>
      <c r="G25" s="42">
        <v>240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>
        <v>705</v>
      </c>
      <c r="T25" s="141">
        <v>2</v>
      </c>
      <c r="U25" s="142">
        <v>9</v>
      </c>
      <c r="V25" s="143">
        <f t="shared" si="1"/>
        <v>81.41149714340602</v>
      </c>
      <c r="W25" s="137"/>
      <c r="X25" s="22"/>
    </row>
    <row r="26" spans="1:24" s="135" customFormat="1" ht="15">
      <c r="A26" s="39">
        <v>3</v>
      </c>
      <c r="B26" s="136"/>
      <c r="C26" s="137"/>
      <c r="D26" s="137"/>
      <c r="E26" s="92"/>
      <c r="F26" s="41">
        <v>80.1</v>
      </c>
      <c r="G26" s="42">
        <v>180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3">
        <v>560</v>
      </c>
      <c r="T26" s="141">
        <v>3</v>
      </c>
      <c r="U26" s="142">
        <v>8</v>
      </c>
      <c r="V26" s="143">
        <f t="shared" si="1"/>
        <v>66.04630415741788</v>
      </c>
      <c r="W26" s="137"/>
      <c r="X26" s="22"/>
    </row>
    <row r="27" spans="1:24" s="135" customFormat="1" ht="15">
      <c r="A27" s="39">
        <v>4</v>
      </c>
      <c r="B27" s="136"/>
      <c r="C27" s="137"/>
      <c r="D27" s="137"/>
      <c r="E27" s="136"/>
      <c r="F27" s="138">
        <v>81.7</v>
      </c>
      <c r="G27" s="139">
        <v>177.5</v>
      </c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40">
        <v>505</v>
      </c>
      <c r="T27" s="141">
        <v>4</v>
      </c>
      <c r="U27" s="142">
        <v>7</v>
      </c>
      <c r="V27" s="143">
        <f t="shared" si="1"/>
        <v>58.85971207543466</v>
      </c>
      <c r="W27" s="137"/>
      <c r="X27" s="22"/>
    </row>
    <row r="28" spans="1:24" s="135" customFormat="1" ht="15">
      <c r="A28" s="39">
        <v>5</v>
      </c>
      <c r="B28" s="136"/>
      <c r="C28" s="137"/>
      <c r="D28" s="137"/>
      <c r="E28" s="92"/>
      <c r="F28" s="41">
        <v>79.2</v>
      </c>
      <c r="G28" s="42">
        <v>180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3">
        <v>490</v>
      </c>
      <c r="T28" s="141">
        <v>5</v>
      </c>
      <c r="U28" s="142">
        <v>6</v>
      </c>
      <c r="V28" s="143">
        <f t="shared" si="1"/>
        <v>58.187789427397</v>
      </c>
      <c r="W28" s="137"/>
      <c r="X28" s="22"/>
    </row>
    <row r="29" spans="1:24" s="135" customFormat="1" ht="15">
      <c r="A29" s="39">
        <v>6</v>
      </c>
      <c r="B29" s="153"/>
      <c r="C29" s="137"/>
      <c r="D29" s="137"/>
      <c r="E29" s="92"/>
      <c r="F29" s="138">
        <v>82.8</v>
      </c>
      <c r="G29" s="139">
        <v>150</v>
      </c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40">
        <v>482.5</v>
      </c>
      <c r="T29" s="141">
        <v>6</v>
      </c>
      <c r="U29" s="142">
        <v>5</v>
      </c>
      <c r="V29" s="143">
        <f t="shared" si="1"/>
        <v>55.79637170849263</v>
      </c>
      <c r="W29" s="154"/>
      <c r="X29" s="26"/>
    </row>
    <row r="30" spans="1:24" s="135" customFormat="1" ht="15">
      <c r="A30" s="39">
        <v>7</v>
      </c>
      <c r="B30" s="155"/>
      <c r="C30" s="137"/>
      <c r="D30" s="137"/>
      <c r="E30" s="92"/>
      <c r="F30" s="138">
        <v>78.5</v>
      </c>
      <c r="G30" s="139">
        <v>145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40">
        <v>387.5</v>
      </c>
      <c r="T30" s="141">
        <v>7</v>
      </c>
      <c r="U30" s="142">
        <v>4</v>
      </c>
      <c r="V30" s="143">
        <f t="shared" si="1"/>
        <v>46.26650247655768</v>
      </c>
      <c r="W30" s="137"/>
      <c r="X30" s="22"/>
    </row>
    <row r="31" spans="1:24" s="135" customFormat="1" ht="14.25">
      <c r="A31" s="48" t="s">
        <v>23</v>
      </c>
      <c r="B31" s="49"/>
      <c r="C31" s="50"/>
      <c r="D31" s="50" t="s">
        <v>24</v>
      </c>
      <c r="E31" s="156" t="s">
        <v>52</v>
      </c>
      <c r="F31" s="51" t="s">
        <v>26</v>
      </c>
      <c r="G31" s="51"/>
      <c r="H31" s="51"/>
      <c r="I31" s="51"/>
      <c r="J31" s="156" t="s">
        <v>96</v>
      </c>
      <c r="K31" s="157"/>
      <c r="L31" s="157"/>
      <c r="M31" s="157"/>
      <c r="N31" s="36"/>
      <c r="O31" s="36"/>
      <c r="P31" s="36"/>
      <c r="Q31" s="36"/>
      <c r="R31" s="36"/>
      <c r="S31" s="36"/>
      <c r="T31" s="48" t="s">
        <v>47</v>
      </c>
      <c r="V31" s="41" t="s">
        <v>26</v>
      </c>
      <c r="W31" s="158" t="s">
        <v>104</v>
      </c>
      <c r="X31" s="159" t="s">
        <v>50</v>
      </c>
    </row>
    <row r="32" spans="1:24" s="135" customFormat="1" ht="14.25">
      <c r="A32" s="50"/>
      <c r="B32" s="49"/>
      <c r="C32" s="50"/>
      <c r="D32" s="50" t="s">
        <v>25</v>
      </c>
      <c r="E32" s="160" t="s">
        <v>102</v>
      </c>
      <c r="F32" s="51" t="s">
        <v>26</v>
      </c>
      <c r="G32" s="51"/>
      <c r="H32" s="51"/>
      <c r="I32" s="51"/>
      <c r="J32" s="156" t="s">
        <v>59</v>
      </c>
      <c r="K32" s="161"/>
      <c r="L32" s="161"/>
      <c r="M32" s="161"/>
      <c r="N32" s="36"/>
      <c r="O32" s="36"/>
      <c r="P32" s="36"/>
      <c r="Q32" s="36"/>
      <c r="R32" s="36"/>
      <c r="S32" s="36"/>
      <c r="T32" s="36"/>
      <c r="U32" s="162"/>
      <c r="V32" s="41" t="s">
        <v>30</v>
      </c>
      <c r="W32" s="158" t="s">
        <v>104</v>
      </c>
      <c r="X32" s="159" t="s">
        <v>49</v>
      </c>
    </row>
    <row r="33" spans="1:24" s="135" customFormat="1" ht="14.25">
      <c r="A33" s="50"/>
      <c r="B33" s="49"/>
      <c r="C33" s="50"/>
      <c r="D33" s="50" t="s">
        <v>25</v>
      </c>
      <c r="E33" s="160" t="s">
        <v>106</v>
      </c>
      <c r="F33" s="51" t="s">
        <v>26</v>
      </c>
      <c r="G33" s="51"/>
      <c r="H33" s="51"/>
      <c r="I33" s="51"/>
      <c r="J33" s="156" t="s">
        <v>33</v>
      </c>
      <c r="K33" s="161"/>
      <c r="L33" s="161"/>
      <c r="M33" s="161"/>
      <c r="N33" s="36"/>
      <c r="O33" s="36"/>
      <c r="P33" s="36"/>
      <c r="Q33" s="36"/>
      <c r="R33" s="36"/>
      <c r="S33" s="36"/>
      <c r="T33" s="36"/>
      <c r="U33" s="36"/>
      <c r="V33" s="41" t="s">
        <v>30</v>
      </c>
      <c r="W33" s="158" t="s">
        <v>104</v>
      </c>
      <c r="X33" s="159" t="s">
        <v>103</v>
      </c>
    </row>
    <row r="34" spans="1:24" s="135" customFormat="1" ht="14.25">
      <c r="A34" s="57"/>
      <c r="B34" s="58"/>
      <c r="C34" s="59"/>
      <c r="D34" s="57" t="s">
        <v>27</v>
      </c>
      <c r="E34" s="163" t="s">
        <v>57</v>
      </c>
      <c r="F34" s="30" t="s">
        <v>26</v>
      </c>
      <c r="G34" s="30"/>
      <c r="H34" s="30"/>
      <c r="I34" s="30"/>
      <c r="J34" s="156" t="s">
        <v>59</v>
      </c>
      <c r="K34" s="161"/>
      <c r="L34" s="161"/>
      <c r="M34" s="161"/>
      <c r="N34" s="36"/>
      <c r="O34" s="36"/>
      <c r="P34" s="36"/>
      <c r="Q34" s="36"/>
      <c r="R34" s="36"/>
      <c r="S34" s="36"/>
      <c r="T34" s="162" t="s">
        <v>51</v>
      </c>
      <c r="V34" s="41" t="s">
        <v>26</v>
      </c>
      <c r="W34" s="158" t="s">
        <v>104</v>
      </c>
      <c r="X34" s="159" t="s">
        <v>48</v>
      </c>
    </row>
    <row r="35" spans="1:24" s="152" customFormat="1" ht="16.5" customHeight="1">
      <c r="A35" s="341" t="s">
        <v>78</v>
      </c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</row>
    <row r="36" spans="1:24" s="135" customFormat="1" ht="15">
      <c r="A36" s="39">
        <v>1</v>
      </c>
      <c r="B36" s="136"/>
      <c r="C36" s="137"/>
      <c r="D36" s="137"/>
      <c r="E36" s="92"/>
      <c r="F36" s="138">
        <v>92.1</v>
      </c>
      <c r="G36" s="139">
        <v>210</v>
      </c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40">
        <v>682.5</v>
      </c>
      <c r="T36" s="141"/>
      <c r="U36" s="142"/>
      <c r="V36" s="143">
        <f aca="true" t="shared" si="2" ref="V36:V42">IPFGFPoint("М","Троеборье экипировочное",$F36,$S36)</f>
        <v>74.39325437300579</v>
      </c>
      <c r="W36" s="154"/>
      <c r="X36" s="26"/>
    </row>
    <row r="37" spans="1:24" s="135" customFormat="1" ht="15">
      <c r="A37" s="39">
        <v>2</v>
      </c>
      <c r="B37" s="136"/>
      <c r="C37" s="137"/>
      <c r="D37" s="137"/>
      <c r="E37" s="92"/>
      <c r="F37" s="138">
        <v>90.3</v>
      </c>
      <c r="G37" s="139">
        <v>240</v>
      </c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40">
        <v>672.5</v>
      </c>
      <c r="T37" s="141"/>
      <c r="U37" s="142"/>
      <c r="V37" s="143">
        <f t="shared" si="2"/>
        <v>74.07643138016806</v>
      </c>
      <c r="W37" s="154"/>
      <c r="X37" s="26"/>
    </row>
    <row r="38" spans="1:24" s="207" customFormat="1" ht="16.5" customHeight="1">
      <c r="A38" s="196">
        <v>3</v>
      </c>
      <c r="B38" s="197"/>
      <c r="C38" s="198"/>
      <c r="D38" s="198"/>
      <c r="E38" s="199"/>
      <c r="F38" s="200">
        <v>86</v>
      </c>
      <c r="G38" s="201">
        <v>240</v>
      </c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2">
        <v>650</v>
      </c>
      <c r="T38" s="203"/>
      <c r="U38" s="203"/>
      <c r="V38" s="204">
        <f t="shared" si="2"/>
        <v>73.54686361576621</v>
      </c>
      <c r="W38" s="205"/>
      <c r="X38" s="206"/>
    </row>
    <row r="39" spans="1:24" s="135" customFormat="1" ht="15">
      <c r="A39" s="39">
        <v>4</v>
      </c>
      <c r="B39" s="40"/>
      <c r="C39" s="137"/>
      <c r="D39" s="137"/>
      <c r="E39" s="92"/>
      <c r="F39" s="41">
        <v>87.5</v>
      </c>
      <c r="G39" s="42">
        <v>230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3">
        <v>640</v>
      </c>
      <c r="T39" s="141"/>
      <c r="U39" s="142"/>
      <c r="V39" s="143">
        <f t="shared" si="2"/>
        <v>71.71867745371205</v>
      </c>
      <c r="W39" s="154"/>
      <c r="X39" s="26"/>
    </row>
    <row r="40" spans="1:24" s="135" customFormat="1" ht="15">
      <c r="A40" s="39">
        <v>5</v>
      </c>
      <c r="B40" s="136"/>
      <c r="C40" s="137"/>
      <c r="D40" s="137"/>
      <c r="E40" s="92"/>
      <c r="F40" s="138">
        <v>90.5</v>
      </c>
      <c r="G40" s="139">
        <v>180</v>
      </c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40">
        <v>610</v>
      </c>
      <c r="T40" s="141"/>
      <c r="U40" s="142"/>
      <c r="V40" s="143">
        <f t="shared" si="2"/>
        <v>67.11231210225138</v>
      </c>
      <c r="W40" s="154"/>
      <c r="X40" s="26"/>
    </row>
    <row r="41" spans="1:24" s="135" customFormat="1" ht="15">
      <c r="A41" s="39">
        <v>6</v>
      </c>
      <c r="B41" s="136"/>
      <c r="C41" s="137"/>
      <c r="D41" s="137"/>
      <c r="E41" s="92"/>
      <c r="F41" s="138">
        <v>89.9</v>
      </c>
      <c r="G41" s="139">
        <v>150</v>
      </c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40">
        <v>427.5</v>
      </c>
      <c r="T41" s="141"/>
      <c r="U41" s="142"/>
      <c r="V41" s="143">
        <f t="shared" si="2"/>
        <v>47.20213350508444</v>
      </c>
      <c r="W41" s="154"/>
      <c r="X41" s="26"/>
    </row>
    <row r="42" spans="1:24" s="135" customFormat="1" ht="18.75" customHeight="1">
      <c r="A42" s="39">
        <v>7</v>
      </c>
      <c r="B42" s="153"/>
      <c r="C42" s="137"/>
      <c r="D42" s="137"/>
      <c r="E42" s="92"/>
      <c r="F42" s="138">
        <v>88.4</v>
      </c>
      <c r="G42" s="139">
        <v>150</v>
      </c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40">
        <v>415</v>
      </c>
      <c r="T42" s="141"/>
      <c r="U42" s="142"/>
      <c r="V42" s="143">
        <f t="shared" si="2"/>
        <v>46.24335905550573</v>
      </c>
      <c r="W42" s="154"/>
      <c r="X42" s="26"/>
    </row>
    <row r="43" spans="1:24" s="152" customFormat="1" ht="16.5" customHeight="1">
      <c r="A43" s="341" t="s">
        <v>92</v>
      </c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</row>
    <row r="44" spans="1:24" s="135" customFormat="1" ht="15">
      <c r="A44" s="39">
        <v>1</v>
      </c>
      <c r="B44" s="47"/>
      <c r="C44" s="137"/>
      <c r="D44" s="137"/>
      <c r="E44" s="92"/>
      <c r="F44" s="41">
        <v>100.4</v>
      </c>
      <c r="G44" s="42">
        <v>250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3"/>
      <c r="T44" s="141"/>
      <c r="U44" s="142"/>
      <c r="V44" s="143">
        <f aca="true" t="shared" si="3" ref="V44:V51">IPFGFPoint("М","Троеборье экипировочное",$F44,$S44)</f>
        <v>0</v>
      </c>
      <c r="W44" s="137"/>
      <c r="X44" s="22"/>
    </row>
    <row r="45" spans="1:24" s="135" customFormat="1" ht="15">
      <c r="A45" s="39">
        <v>2</v>
      </c>
      <c r="B45" s="47"/>
      <c r="C45" s="137"/>
      <c r="D45" s="137"/>
      <c r="E45" s="92"/>
      <c r="F45" s="138">
        <v>98.9</v>
      </c>
      <c r="G45" s="139">
        <v>260</v>
      </c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40"/>
      <c r="T45" s="141"/>
      <c r="U45" s="142"/>
      <c r="V45" s="143">
        <f t="shared" si="3"/>
        <v>0</v>
      </c>
      <c r="W45" s="137"/>
      <c r="X45" s="23"/>
    </row>
    <row r="46" spans="1:24" s="135" customFormat="1" ht="15">
      <c r="A46" s="39">
        <v>3</v>
      </c>
      <c r="B46" s="47"/>
      <c r="C46" s="137"/>
      <c r="D46" s="137"/>
      <c r="E46" s="92"/>
      <c r="F46" s="41">
        <v>100.9</v>
      </c>
      <c r="G46" s="42">
        <v>240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3"/>
      <c r="T46" s="141"/>
      <c r="U46" s="142"/>
      <c r="V46" s="143">
        <f t="shared" si="3"/>
        <v>0</v>
      </c>
      <c r="W46" s="137"/>
      <c r="X46" s="22"/>
    </row>
    <row r="47" spans="1:24" s="135" customFormat="1" ht="15">
      <c r="A47" s="39">
        <v>4</v>
      </c>
      <c r="B47" s="47"/>
      <c r="C47" s="137"/>
      <c r="D47" s="137"/>
      <c r="E47" s="92"/>
      <c r="F47" s="138">
        <v>103.5</v>
      </c>
      <c r="G47" s="139">
        <v>210</v>
      </c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1"/>
      <c r="U47" s="142"/>
      <c r="V47" s="143">
        <f t="shared" si="3"/>
        <v>0</v>
      </c>
      <c r="W47" s="137"/>
      <c r="X47" s="22"/>
    </row>
    <row r="48" spans="1:24" s="135" customFormat="1" ht="15">
      <c r="A48" s="39">
        <v>5</v>
      </c>
      <c r="B48" s="47"/>
      <c r="C48" s="137"/>
      <c r="D48" s="137"/>
      <c r="E48" s="92"/>
      <c r="F48" s="138">
        <v>97.3</v>
      </c>
      <c r="G48" s="139">
        <v>160</v>
      </c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40"/>
      <c r="T48" s="141"/>
      <c r="U48" s="142"/>
      <c r="V48" s="143">
        <f t="shared" si="3"/>
        <v>0</v>
      </c>
      <c r="W48" s="137"/>
      <c r="X48" s="22"/>
    </row>
    <row r="49" spans="1:24" s="135" customFormat="1" ht="15">
      <c r="A49" s="39">
        <v>6</v>
      </c>
      <c r="B49" s="136"/>
      <c r="C49" s="137"/>
      <c r="D49" s="137"/>
      <c r="E49" s="92"/>
      <c r="F49" s="138">
        <v>110</v>
      </c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40"/>
      <c r="T49" s="141"/>
      <c r="U49" s="142"/>
      <c r="V49" s="143">
        <f t="shared" si="3"/>
        <v>0</v>
      </c>
      <c r="W49" s="137"/>
      <c r="X49" s="22"/>
    </row>
    <row r="50" spans="1:24" s="135" customFormat="1" ht="15">
      <c r="A50" s="39">
        <v>10</v>
      </c>
      <c r="B50" s="155"/>
      <c r="C50" s="137"/>
      <c r="D50" s="137"/>
      <c r="E50" s="92"/>
      <c r="F50" s="138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40">
        <v>0</v>
      </c>
      <c r="T50" s="141"/>
      <c r="U50" s="142"/>
      <c r="V50" s="143">
        <f t="shared" si="3"/>
        <v>0</v>
      </c>
      <c r="W50" s="137"/>
      <c r="X50" s="19"/>
    </row>
    <row r="51" spans="1:24" s="135" customFormat="1" ht="15">
      <c r="A51" s="39">
        <v>11</v>
      </c>
      <c r="B51" s="136"/>
      <c r="C51" s="137"/>
      <c r="D51" s="137"/>
      <c r="E51" s="164"/>
      <c r="F51" s="138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40">
        <v>0</v>
      </c>
      <c r="T51" s="141"/>
      <c r="U51" s="142"/>
      <c r="V51" s="143">
        <f t="shared" si="3"/>
        <v>0</v>
      </c>
      <c r="W51" s="137"/>
      <c r="X51" s="19"/>
    </row>
    <row r="52" spans="1:24" s="135" customFormat="1" ht="15">
      <c r="A52" s="341" t="s">
        <v>79</v>
      </c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</row>
    <row r="53" spans="1:24" s="135" customFormat="1" ht="15">
      <c r="A53" s="39">
        <v>1</v>
      </c>
      <c r="B53" s="136"/>
      <c r="C53" s="137"/>
      <c r="D53" s="137"/>
      <c r="E53" s="92"/>
      <c r="F53" s="41">
        <v>117</v>
      </c>
      <c r="G53" s="42">
        <v>270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3">
        <v>795</v>
      </c>
      <c r="T53" s="141"/>
      <c r="U53" s="142"/>
      <c r="V53" s="143">
        <f aca="true" t="shared" si="4" ref="V53:V59">IPFGFPoint("М","Троеборье экипировочное",$F53,$S53)</f>
        <v>77.59703146908426</v>
      </c>
      <c r="W53" s="137"/>
      <c r="X53" s="22"/>
    </row>
    <row r="54" spans="1:24" s="135" customFormat="1" ht="15">
      <c r="A54" s="39">
        <v>2</v>
      </c>
      <c r="B54" s="136"/>
      <c r="C54" s="137"/>
      <c r="D54" s="137"/>
      <c r="E54" s="92"/>
      <c r="F54" s="138">
        <v>116.2</v>
      </c>
      <c r="G54" s="139">
        <v>250</v>
      </c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40">
        <v>725</v>
      </c>
      <c r="T54" s="141"/>
      <c r="U54" s="142"/>
      <c r="V54" s="143">
        <f t="shared" si="4"/>
        <v>70.95872699649054</v>
      </c>
      <c r="W54" s="137"/>
      <c r="X54" s="24"/>
    </row>
    <row r="55" spans="1:24" s="135" customFormat="1" ht="15">
      <c r="A55" s="39">
        <v>3</v>
      </c>
      <c r="B55" s="136"/>
      <c r="C55" s="137"/>
      <c r="D55" s="137"/>
      <c r="E55" s="92"/>
      <c r="F55" s="41">
        <v>118.1</v>
      </c>
      <c r="G55" s="42">
        <v>195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3">
        <v>545</v>
      </c>
      <c r="T55" s="141"/>
      <c r="U55" s="142"/>
      <c r="V55" s="143">
        <f t="shared" si="4"/>
        <v>52.99915949599626</v>
      </c>
      <c r="W55" s="137"/>
      <c r="X55" s="22"/>
    </row>
    <row r="56" spans="1:24" s="135" customFormat="1" ht="15">
      <c r="A56" s="39">
        <v>4</v>
      </c>
      <c r="B56" s="47"/>
      <c r="C56" s="137"/>
      <c r="D56" s="137"/>
      <c r="E56" s="92"/>
      <c r="F56" s="138">
        <v>107.3</v>
      </c>
      <c r="G56" s="139">
        <v>155</v>
      </c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40">
        <v>525</v>
      </c>
      <c r="T56" s="141"/>
      <c r="U56" s="142"/>
      <c r="V56" s="143">
        <f t="shared" si="4"/>
        <v>53.142015890054445</v>
      </c>
      <c r="W56" s="137"/>
      <c r="X56" s="22"/>
    </row>
    <row r="57" spans="1:24" s="135" customFormat="1" ht="15">
      <c r="A57" s="39">
        <v>5</v>
      </c>
      <c r="B57" s="47"/>
      <c r="C57" s="137"/>
      <c r="D57" s="137"/>
      <c r="E57" s="92"/>
      <c r="F57" s="138">
        <v>107.7</v>
      </c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40">
        <v>335</v>
      </c>
      <c r="T57" s="141"/>
      <c r="U57" s="142"/>
      <c r="V57" s="143">
        <f t="shared" si="4"/>
        <v>33.85389028330182</v>
      </c>
      <c r="W57" s="137"/>
      <c r="X57" s="22"/>
    </row>
    <row r="58" spans="1:24" s="135" customFormat="1" ht="15">
      <c r="A58" s="39">
        <v>6</v>
      </c>
      <c r="B58" s="136"/>
      <c r="C58" s="137"/>
      <c r="D58" s="137"/>
      <c r="E58" s="92"/>
      <c r="F58" s="138">
        <v>112.5</v>
      </c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40">
        <v>335</v>
      </c>
      <c r="T58" s="141"/>
      <c r="U58" s="142"/>
      <c r="V58" s="143">
        <f t="shared" si="4"/>
        <v>33.225353240181846</v>
      </c>
      <c r="W58" s="137"/>
      <c r="X58" s="22"/>
    </row>
    <row r="59" spans="1:24" s="135" customFormat="1" ht="15">
      <c r="A59" s="39">
        <v>7</v>
      </c>
      <c r="B59" s="136"/>
      <c r="C59" s="137"/>
      <c r="D59" s="137"/>
      <c r="E59" s="92"/>
      <c r="F59" s="41">
        <v>109.3</v>
      </c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40">
        <v>332.5</v>
      </c>
      <c r="T59" s="141"/>
      <c r="U59" s="142"/>
      <c r="V59" s="143">
        <f t="shared" si="4"/>
        <v>33.38516804844097</v>
      </c>
      <c r="W59" s="137"/>
      <c r="X59" s="22"/>
    </row>
    <row r="60" spans="1:24" s="152" customFormat="1" ht="16.5" customHeight="1">
      <c r="A60" s="341" t="s">
        <v>80</v>
      </c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</row>
    <row r="61" spans="1:27" s="152" customFormat="1" ht="16.5" customHeight="1">
      <c r="A61" s="39">
        <v>1</v>
      </c>
      <c r="B61" s="136"/>
      <c r="C61" s="137"/>
      <c r="D61" s="137"/>
      <c r="E61" s="92"/>
      <c r="F61" s="138">
        <v>129.8</v>
      </c>
      <c r="G61" s="139">
        <v>265</v>
      </c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40">
        <v>735</v>
      </c>
      <c r="T61" s="141"/>
      <c r="U61" s="142"/>
      <c r="V61" s="143">
        <f aca="true" t="shared" si="5" ref="V61:V66">IPFGFPoint("М","Троеборье экипировочное",$F61,$S61)</f>
        <v>69.03337722651612</v>
      </c>
      <c r="W61" s="143"/>
      <c r="X61" s="24"/>
      <c r="Y61" s="135"/>
      <c r="Z61" s="135"/>
      <c r="AA61" s="135"/>
    </row>
    <row r="62" spans="1:24" s="135" customFormat="1" ht="15">
      <c r="A62" s="39">
        <v>2</v>
      </c>
      <c r="B62" s="136"/>
      <c r="C62" s="137"/>
      <c r="D62" s="137"/>
      <c r="E62" s="92"/>
      <c r="F62" s="138">
        <v>111.3</v>
      </c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43">
        <v>367.5</v>
      </c>
      <c r="T62" s="141"/>
      <c r="U62" s="142"/>
      <c r="V62" s="143">
        <f t="shared" si="5"/>
        <v>36.61365681510697</v>
      </c>
      <c r="W62" s="137"/>
      <c r="X62" s="22"/>
    </row>
    <row r="63" spans="1:24" s="135" customFormat="1" ht="15">
      <c r="A63" s="39">
        <v>3</v>
      </c>
      <c r="B63" s="136"/>
      <c r="C63" s="137"/>
      <c r="D63" s="137"/>
      <c r="E63" s="92"/>
      <c r="F63" s="138">
        <v>125</v>
      </c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40">
        <v>355</v>
      </c>
      <c r="T63" s="141"/>
      <c r="U63" s="142"/>
      <c r="V63" s="143">
        <f t="shared" si="5"/>
        <v>33.789679642202486</v>
      </c>
      <c r="W63" s="137"/>
      <c r="X63" s="24"/>
    </row>
    <row r="64" spans="1:24" s="135" customFormat="1" ht="15">
      <c r="A64" s="39">
        <v>4</v>
      </c>
      <c r="B64" s="136"/>
      <c r="C64" s="137"/>
      <c r="D64" s="137"/>
      <c r="E64" s="92"/>
      <c r="F64" s="138">
        <v>112.6</v>
      </c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40">
        <v>340</v>
      </c>
      <c r="T64" s="141"/>
      <c r="U64" s="142"/>
      <c r="V64" s="143">
        <f t="shared" si="5"/>
        <v>33.70873363051446</v>
      </c>
      <c r="W64" s="137"/>
      <c r="X64" s="24"/>
    </row>
    <row r="65" spans="1:24" s="135" customFormat="1" ht="15">
      <c r="A65" s="39">
        <v>5</v>
      </c>
      <c r="B65" s="136"/>
      <c r="C65" s="137"/>
      <c r="D65" s="137"/>
      <c r="E65" s="92"/>
      <c r="F65" s="138">
        <v>128.2</v>
      </c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43">
        <v>320</v>
      </c>
      <c r="T65" s="141"/>
      <c r="U65" s="142"/>
      <c r="V65" s="143">
        <f t="shared" si="5"/>
        <v>30.18497519639609</v>
      </c>
      <c r="W65" s="137"/>
      <c r="X65" s="24"/>
    </row>
    <row r="66" spans="1:25" s="135" customFormat="1" ht="15">
      <c r="A66" s="39">
        <v>6</v>
      </c>
      <c r="B66" s="165"/>
      <c r="C66" s="137"/>
      <c r="D66" s="137"/>
      <c r="E66" s="92"/>
      <c r="F66" s="41">
        <v>130.5</v>
      </c>
      <c r="G66" s="42">
        <v>340</v>
      </c>
      <c r="H66" s="42"/>
      <c r="I66" s="42"/>
      <c r="J66" s="43"/>
      <c r="K66" s="42"/>
      <c r="L66" s="42"/>
      <c r="M66" s="42"/>
      <c r="N66" s="139"/>
      <c r="O66" s="42"/>
      <c r="P66" s="42"/>
      <c r="Q66" s="42"/>
      <c r="R66" s="139"/>
      <c r="S66" s="43">
        <v>0</v>
      </c>
      <c r="T66" s="141"/>
      <c r="U66" s="142"/>
      <c r="V66" s="143">
        <f t="shared" si="5"/>
        <v>0</v>
      </c>
      <c r="W66" s="143"/>
      <c r="X66" s="22"/>
      <c r="Y66" s="166"/>
    </row>
    <row r="67" spans="2:27" ht="15">
      <c r="B67" s="168" t="s">
        <v>43</v>
      </c>
      <c r="C67" s="169">
        <v>46</v>
      </c>
      <c r="T67" s="48" t="s">
        <v>47</v>
      </c>
      <c r="U67" s="149"/>
      <c r="V67" s="41" t="s">
        <v>26</v>
      </c>
      <c r="W67" s="193" t="s">
        <v>105</v>
      </c>
      <c r="X67" s="159" t="s">
        <v>86</v>
      </c>
      <c r="Y67" s="34"/>
      <c r="Z67" s="34"/>
      <c r="AA67" s="34"/>
    </row>
    <row r="68" spans="2:24" ht="15">
      <c r="B68" s="171" t="s">
        <v>44</v>
      </c>
      <c r="C68" s="169">
        <v>5</v>
      </c>
      <c r="U68" s="149"/>
      <c r="V68" s="41" t="s">
        <v>30</v>
      </c>
      <c r="W68" s="194" t="s">
        <v>104</v>
      </c>
      <c r="X68" s="159" t="s">
        <v>48</v>
      </c>
    </row>
    <row r="69" spans="1:24" ht="15.75" customHeight="1">
      <c r="A69" s="48" t="s">
        <v>23</v>
      </c>
      <c r="B69" s="49"/>
      <c r="C69" s="50"/>
      <c r="D69" s="50" t="s">
        <v>24</v>
      </c>
      <c r="E69" s="156" t="s">
        <v>46</v>
      </c>
      <c r="F69" s="51" t="s">
        <v>26</v>
      </c>
      <c r="G69" s="51"/>
      <c r="H69" s="51"/>
      <c r="I69" s="51"/>
      <c r="J69" s="156" t="s">
        <v>33</v>
      </c>
      <c r="K69" s="161"/>
      <c r="L69" s="161"/>
      <c r="M69" s="161"/>
      <c r="N69" s="348"/>
      <c r="O69" s="348"/>
      <c r="P69" s="348"/>
      <c r="Q69" s="348"/>
      <c r="R69" s="348"/>
      <c r="S69" s="348"/>
      <c r="T69" s="348"/>
      <c r="U69" s="50"/>
      <c r="V69" s="41" t="s">
        <v>30</v>
      </c>
      <c r="W69" s="194" t="s">
        <v>104</v>
      </c>
      <c r="X69" s="159" t="s">
        <v>49</v>
      </c>
    </row>
    <row r="70" spans="1:24" ht="15.75" customHeight="1">
      <c r="A70" s="50"/>
      <c r="B70" s="49"/>
      <c r="C70" s="50"/>
      <c r="D70" s="50" t="s">
        <v>25</v>
      </c>
      <c r="E70" s="160" t="s">
        <v>102</v>
      </c>
      <c r="F70" s="51" t="s">
        <v>26</v>
      </c>
      <c r="G70" s="51"/>
      <c r="H70" s="51"/>
      <c r="I70" s="51"/>
      <c r="J70" s="156" t="s">
        <v>59</v>
      </c>
      <c r="K70" s="59"/>
      <c r="L70" s="59"/>
      <c r="M70" s="173"/>
      <c r="N70" s="348"/>
      <c r="O70" s="348"/>
      <c r="P70" s="348"/>
      <c r="Q70" s="348"/>
      <c r="R70" s="348"/>
      <c r="S70" s="348"/>
      <c r="T70" s="348"/>
      <c r="U70" s="162" t="s">
        <v>51</v>
      </c>
      <c r="V70" s="41" t="s">
        <v>26</v>
      </c>
      <c r="W70" s="193" t="s">
        <v>105</v>
      </c>
      <c r="X70" s="159" t="s">
        <v>87</v>
      </c>
    </row>
    <row r="71" spans="1:20" ht="15" customHeight="1">
      <c r="A71" s="50"/>
      <c r="B71" s="49"/>
      <c r="C71" s="50"/>
      <c r="D71" s="50" t="s">
        <v>25</v>
      </c>
      <c r="E71" s="160" t="s">
        <v>106</v>
      </c>
      <c r="F71" s="51" t="s">
        <v>26</v>
      </c>
      <c r="G71" s="51"/>
      <c r="H71" s="51"/>
      <c r="I71" s="51"/>
      <c r="J71" s="156" t="s">
        <v>33</v>
      </c>
      <c r="K71" s="174" t="s">
        <v>33</v>
      </c>
      <c r="L71" s="172"/>
      <c r="M71" s="172"/>
      <c r="N71" s="348"/>
      <c r="O71" s="348"/>
      <c r="P71" s="348"/>
      <c r="Q71" s="348"/>
      <c r="R71" s="348"/>
      <c r="S71" s="348"/>
      <c r="T71" s="348"/>
    </row>
    <row r="72" spans="1:23" ht="15.75" customHeight="1">
      <c r="A72" s="57"/>
      <c r="B72" s="58"/>
      <c r="C72" s="59"/>
      <c r="D72" s="57" t="s">
        <v>27</v>
      </c>
      <c r="E72" s="163" t="s">
        <v>57</v>
      </c>
      <c r="F72" s="30" t="s">
        <v>26</v>
      </c>
      <c r="J72" s="156" t="s">
        <v>59</v>
      </c>
      <c r="K72" s="174" t="s">
        <v>33</v>
      </c>
      <c r="L72" s="172"/>
      <c r="M72" s="172"/>
      <c r="N72" s="348"/>
      <c r="O72" s="348"/>
      <c r="P72" s="348"/>
      <c r="Q72" s="348"/>
      <c r="R72" s="348"/>
      <c r="S72" s="348"/>
      <c r="T72" s="348"/>
      <c r="U72" s="149"/>
      <c r="V72" s="151"/>
      <c r="W72" s="177"/>
    </row>
    <row r="73" spans="1:23" ht="15">
      <c r="A73" s="178" t="s">
        <v>45</v>
      </c>
      <c r="B73" s="179"/>
      <c r="C73" s="180">
        <v>55</v>
      </c>
      <c r="D73" s="60"/>
      <c r="E73" s="110" t="s">
        <v>28</v>
      </c>
      <c r="F73" s="110"/>
      <c r="G73" s="62"/>
      <c r="H73" s="62"/>
      <c r="I73" s="62"/>
      <c r="J73" s="63"/>
      <c r="K73" s="54"/>
      <c r="L73" s="147"/>
      <c r="M73" s="147"/>
      <c r="N73" s="147"/>
      <c r="O73" s="147"/>
      <c r="P73" s="147"/>
      <c r="Q73" s="147"/>
      <c r="R73" s="147"/>
      <c r="S73" s="148"/>
      <c r="T73" s="149"/>
      <c r="U73" s="149"/>
      <c r="V73" s="151"/>
      <c r="W73" s="177"/>
    </row>
    <row r="74" spans="2:23" ht="15">
      <c r="B74" s="181"/>
      <c r="D74" s="64">
        <v>1</v>
      </c>
      <c r="E74" s="92" t="s">
        <v>85</v>
      </c>
      <c r="F74" s="182"/>
      <c r="G74" s="122"/>
      <c r="H74" s="122"/>
      <c r="I74" s="122"/>
      <c r="J74" s="122"/>
      <c r="K74" s="54"/>
      <c r="L74" s="147"/>
      <c r="M74" s="147"/>
      <c r="N74" s="147"/>
      <c r="O74" s="147"/>
      <c r="P74" s="147"/>
      <c r="Q74" s="147"/>
      <c r="R74" s="147"/>
      <c r="S74" s="148"/>
      <c r="T74" s="149"/>
      <c r="U74" s="149"/>
      <c r="V74" s="151"/>
      <c r="W74" s="65"/>
    </row>
    <row r="75" spans="4:23" ht="15">
      <c r="D75" s="64">
        <v>2</v>
      </c>
      <c r="E75" s="92" t="s">
        <v>33</v>
      </c>
      <c r="F75" s="182"/>
      <c r="G75" s="122"/>
      <c r="H75" s="122"/>
      <c r="I75" s="122"/>
      <c r="J75" s="122"/>
      <c r="K75" s="54"/>
      <c r="L75" s="147"/>
      <c r="M75" s="147"/>
      <c r="N75" s="147"/>
      <c r="O75" s="147"/>
      <c r="P75" s="147"/>
      <c r="Q75" s="147"/>
      <c r="R75" s="147"/>
      <c r="S75" s="148"/>
      <c r="T75" s="149"/>
      <c r="U75" s="149"/>
      <c r="V75" s="151"/>
      <c r="W75" s="65"/>
    </row>
    <row r="76" spans="4:23" ht="15">
      <c r="D76" s="64">
        <v>3</v>
      </c>
      <c r="E76" s="92" t="s">
        <v>98</v>
      </c>
      <c r="F76" s="182"/>
      <c r="G76" s="122"/>
      <c r="H76" s="122"/>
      <c r="I76" s="122"/>
      <c r="J76" s="122"/>
      <c r="K76" s="54"/>
      <c r="L76" s="147"/>
      <c r="M76" s="147"/>
      <c r="N76" s="147"/>
      <c r="O76" s="147"/>
      <c r="P76" s="147"/>
      <c r="Q76" s="147"/>
      <c r="R76" s="147"/>
      <c r="S76" s="148"/>
      <c r="T76" s="149"/>
      <c r="U76" s="149"/>
      <c r="V76" s="151"/>
      <c r="W76" s="65"/>
    </row>
    <row r="77" spans="1:23" ht="15">
      <c r="A77" s="174"/>
      <c r="B77" s="174"/>
      <c r="C77" s="174"/>
      <c r="D77" s="183"/>
      <c r="E77" s="345" t="s">
        <v>40</v>
      </c>
      <c r="F77" s="346"/>
      <c r="G77" s="184"/>
      <c r="H77" s="184"/>
      <c r="I77" s="184"/>
      <c r="J77" s="185"/>
      <c r="K77" s="174"/>
      <c r="L77" s="134"/>
      <c r="M77" s="134"/>
      <c r="N77" s="186"/>
      <c r="O77" s="134"/>
      <c r="P77" s="134"/>
      <c r="Q77" s="134"/>
      <c r="R77" s="186"/>
      <c r="S77" s="134"/>
      <c r="T77" s="149"/>
      <c r="U77" s="149"/>
      <c r="V77" s="151" t="s">
        <v>109</v>
      </c>
      <c r="W77" s="44"/>
    </row>
    <row r="78" spans="1:23" ht="15">
      <c r="A78" s="174"/>
      <c r="B78" s="174"/>
      <c r="C78" s="174"/>
      <c r="D78" s="183">
        <v>1</v>
      </c>
      <c r="E78" s="136" t="s">
        <v>89</v>
      </c>
      <c r="F78" s="94">
        <v>662</v>
      </c>
      <c r="G78" s="187"/>
      <c r="H78" s="187"/>
      <c r="I78" s="187"/>
      <c r="J78" s="187"/>
      <c r="K78" s="174"/>
      <c r="L78" s="134"/>
      <c r="M78" s="134"/>
      <c r="N78" s="186"/>
      <c r="O78" s="134"/>
      <c r="P78" s="134"/>
      <c r="Q78" s="134"/>
      <c r="R78" s="186"/>
      <c r="S78" s="134"/>
      <c r="T78" s="149"/>
      <c r="U78" s="149"/>
      <c r="V78" s="151"/>
      <c r="W78" s="44"/>
    </row>
    <row r="79" spans="1:23" ht="15">
      <c r="A79" s="174"/>
      <c r="B79" s="174"/>
      <c r="C79" s="174"/>
      <c r="D79" s="183">
        <v>2</v>
      </c>
      <c r="E79" s="136" t="s">
        <v>97</v>
      </c>
      <c r="F79" s="94">
        <v>585.9546123912243</v>
      </c>
      <c r="G79" s="112"/>
      <c r="H79" s="112"/>
      <c r="I79" s="112"/>
      <c r="J79" s="112"/>
      <c r="K79" s="174"/>
      <c r="L79" s="134"/>
      <c r="M79" s="134"/>
      <c r="N79" s="186"/>
      <c r="O79" s="134"/>
      <c r="P79" s="134"/>
      <c r="Q79" s="134"/>
      <c r="R79" s="186"/>
      <c r="S79" s="134"/>
      <c r="T79" s="149"/>
      <c r="U79" s="149"/>
      <c r="V79" s="151"/>
      <c r="W79" s="44"/>
    </row>
    <row r="80" spans="1:23" ht="15">
      <c r="A80" s="174"/>
      <c r="B80" s="174"/>
      <c r="C80" s="174"/>
      <c r="D80" s="183">
        <v>3</v>
      </c>
      <c r="E80" s="47" t="s">
        <v>94</v>
      </c>
      <c r="F80" s="94">
        <v>563</v>
      </c>
      <c r="G80" s="112"/>
      <c r="H80" s="112"/>
      <c r="I80" s="112"/>
      <c r="J80" s="112"/>
      <c r="K80" s="174"/>
      <c r="L80" s="134"/>
      <c r="M80" s="134"/>
      <c r="N80" s="186"/>
      <c r="O80" s="134"/>
      <c r="P80" s="134"/>
      <c r="Q80" s="134"/>
      <c r="R80" s="186"/>
      <c r="S80" s="134"/>
      <c r="T80" s="149"/>
      <c r="U80" s="149"/>
      <c r="V80" s="151"/>
      <c r="W80" s="44"/>
    </row>
    <row r="81" spans="1:23" ht="15">
      <c r="A81" s="174"/>
      <c r="B81" s="174"/>
      <c r="C81" s="174"/>
      <c r="D81" s="174"/>
      <c r="E81" s="47"/>
      <c r="F81" s="174"/>
      <c r="G81" s="174"/>
      <c r="H81" s="174"/>
      <c r="I81" s="174"/>
      <c r="J81" s="174"/>
      <c r="K81" s="174"/>
      <c r="L81" s="134"/>
      <c r="M81" s="134"/>
      <c r="N81" s="186"/>
      <c r="O81" s="134"/>
      <c r="P81" s="134"/>
      <c r="Q81" s="134"/>
      <c r="R81" s="186"/>
      <c r="S81" s="134"/>
      <c r="T81" s="149"/>
      <c r="U81" s="149"/>
      <c r="V81" s="151"/>
      <c r="W81" s="44"/>
    </row>
    <row r="82" spans="1:23" ht="15">
      <c r="A82" s="188"/>
      <c r="B82" s="347" t="s">
        <v>29</v>
      </c>
      <c r="C82" s="347"/>
      <c r="D82" s="347"/>
      <c r="E82" s="347"/>
      <c r="F82" s="347"/>
      <c r="G82" s="69"/>
      <c r="H82" s="69"/>
      <c r="I82" s="69"/>
      <c r="J82" s="70"/>
      <c r="K82" s="174"/>
      <c r="L82" s="147"/>
      <c r="M82" s="147"/>
      <c r="N82" s="147"/>
      <c r="O82" s="147"/>
      <c r="P82" s="147"/>
      <c r="Q82" s="147"/>
      <c r="R82" s="147"/>
      <c r="S82" s="148"/>
      <c r="T82" s="149"/>
      <c r="U82" s="149"/>
      <c r="V82" s="151"/>
      <c r="W82" s="44"/>
    </row>
    <row r="83" spans="1:23" ht="15">
      <c r="A83" s="189">
        <v>1</v>
      </c>
      <c r="B83" s="27" t="s">
        <v>41</v>
      </c>
      <c r="D83" s="71"/>
      <c r="E83" s="190" t="s">
        <v>22</v>
      </c>
      <c r="F83" s="72" t="s">
        <v>30</v>
      </c>
      <c r="G83" s="72"/>
      <c r="H83" s="72"/>
      <c r="I83" s="72"/>
      <c r="J83" s="73"/>
      <c r="K83" s="190" t="s">
        <v>33</v>
      </c>
      <c r="L83" s="134"/>
      <c r="M83" s="134"/>
      <c r="N83" s="186"/>
      <c r="O83" s="134"/>
      <c r="P83" s="134"/>
      <c r="Q83" s="134"/>
      <c r="R83" s="186"/>
      <c r="S83" s="134"/>
      <c r="T83" s="149"/>
      <c r="U83" s="149"/>
      <c r="V83" s="151"/>
      <c r="W83" s="44"/>
    </row>
    <row r="84" spans="1:23" ht="15">
      <c r="A84" s="189">
        <v>2</v>
      </c>
      <c r="B84" s="27" t="s">
        <v>42</v>
      </c>
      <c r="D84" s="71"/>
      <c r="E84" s="190" t="s">
        <v>31</v>
      </c>
      <c r="F84" s="72" t="s">
        <v>30</v>
      </c>
      <c r="G84" s="72"/>
      <c r="H84" s="72"/>
      <c r="I84" s="72"/>
      <c r="J84" s="73"/>
      <c r="K84" s="190" t="s">
        <v>33</v>
      </c>
      <c r="L84" s="134"/>
      <c r="M84" s="134"/>
      <c r="N84" s="186"/>
      <c r="O84" s="134"/>
      <c r="P84" s="134"/>
      <c r="Q84" s="134"/>
      <c r="R84" s="186"/>
      <c r="S84" s="134"/>
      <c r="T84" s="149"/>
      <c r="U84" s="149"/>
      <c r="V84" s="151"/>
      <c r="W84" s="44"/>
    </row>
    <row r="85" spans="1:23" ht="15" hidden="1">
      <c r="A85" s="189">
        <v>3</v>
      </c>
      <c r="B85" s="27" t="s">
        <v>53</v>
      </c>
      <c r="D85" s="54"/>
      <c r="E85" s="190" t="s">
        <v>54</v>
      </c>
      <c r="F85" s="191" t="s">
        <v>38</v>
      </c>
      <c r="G85" s="191"/>
      <c r="H85" s="191"/>
      <c r="I85" s="191"/>
      <c r="J85" s="192"/>
      <c r="K85" s="190" t="s">
        <v>33</v>
      </c>
      <c r="L85" s="134"/>
      <c r="M85" s="134"/>
      <c r="N85" s="186"/>
      <c r="O85" s="134"/>
      <c r="P85" s="134"/>
      <c r="Q85" s="134"/>
      <c r="R85" s="186"/>
      <c r="S85" s="134"/>
      <c r="T85" s="149"/>
      <c r="U85" s="149"/>
      <c r="V85" s="151"/>
      <c r="W85" s="44"/>
    </row>
  </sheetData>
  <sheetProtection/>
  <mergeCells count="17">
    <mergeCell ref="E77:F77"/>
    <mergeCell ref="B82:F82"/>
    <mergeCell ref="A43:X43"/>
    <mergeCell ref="A60:X60"/>
    <mergeCell ref="N69:T69"/>
    <mergeCell ref="N70:T70"/>
    <mergeCell ref="N71:T71"/>
    <mergeCell ref="N72:T72"/>
    <mergeCell ref="A52:X52"/>
    <mergeCell ref="A35:X35"/>
    <mergeCell ref="A1:X1"/>
    <mergeCell ref="A2:X2"/>
    <mergeCell ref="A5:X5"/>
    <mergeCell ref="A6:X6"/>
    <mergeCell ref="A18:X18"/>
    <mergeCell ref="A23:X23"/>
    <mergeCell ref="A10:X10"/>
  </mergeCells>
  <printOptions/>
  <pageMargins left="0.1968503937007874" right="0" top="0.15748031496062992" bottom="0.1968503937007874" header="0.31496062992125984" footer="0.31496062992125984"/>
  <pageSetup fitToHeight="0"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">
    <tabColor rgb="FF00B0F0"/>
  </sheetPr>
  <dimension ref="A1:N80"/>
  <sheetViews>
    <sheetView tabSelected="1" zoomScalePageLayoutView="0" workbookViewId="0" topLeftCell="A1">
      <selection activeCell="A18" sqref="A18:N18"/>
    </sheetView>
  </sheetViews>
  <sheetFormatPr defaultColWidth="10.421875" defaultRowHeight="15"/>
  <cols>
    <col min="1" max="1" width="3.7109375" style="71" customWidth="1"/>
    <col min="2" max="2" width="23.28125" style="71" customWidth="1"/>
    <col min="3" max="3" width="7.00390625" style="103" customWidth="1"/>
    <col min="4" max="4" width="7.57421875" style="71" customWidth="1"/>
    <col min="5" max="5" width="16.7109375" style="209" customWidth="1"/>
    <col min="6" max="6" width="7.8515625" style="51" customWidth="1"/>
    <col min="7" max="9" width="7.7109375" style="80" hidden="1" customWidth="1"/>
    <col min="10" max="10" width="7.57421875" style="81" customWidth="1"/>
    <col min="11" max="11" width="4.140625" style="103" customWidth="1"/>
    <col min="12" max="12" width="5.28125" style="212" customWidth="1"/>
    <col min="13" max="13" width="15.8515625" style="51" bestFit="1" customWidth="1"/>
    <col min="14" max="14" width="20.8515625" style="319" bestFit="1" customWidth="1"/>
    <col min="15" max="16384" width="10.421875" style="34" customWidth="1"/>
  </cols>
  <sheetData>
    <row r="1" spans="1:14" s="71" customFormat="1" ht="13.5">
      <c r="A1" s="349" t="s">
        <v>35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</row>
    <row r="2" spans="1:14" s="71" customFormat="1" ht="13.5">
      <c r="A2" s="349" t="s">
        <v>207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4" ht="13.5">
      <c r="A3" s="259"/>
      <c r="B3" s="260" t="s">
        <v>37</v>
      </c>
      <c r="C3" s="261"/>
      <c r="D3" s="260"/>
      <c r="E3" s="262"/>
      <c r="F3" s="258"/>
      <c r="G3" s="258"/>
      <c r="H3" s="258"/>
      <c r="I3" s="258"/>
      <c r="J3" s="263"/>
      <c r="K3" s="264"/>
      <c r="L3" s="264"/>
      <c r="M3" s="265"/>
      <c r="N3" s="317">
        <v>44219</v>
      </c>
    </row>
    <row r="4" spans="1:14" s="71" customFormat="1" ht="63" customHeight="1">
      <c r="A4" s="86" t="s">
        <v>0</v>
      </c>
      <c r="B4" s="8" t="s">
        <v>1</v>
      </c>
      <c r="C4" s="9" t="s">
        <v>2</v>
      </c>
      <c r="D4" s="9" t="s">
        <v>3</v>
      </c>
      <c r="E4" s="10" t="s">
        <v>110</v>
      </c>
      <c r="F4" s="6" t="s">
        <v>4</v>
      </c>
      <c r="G4" s="87" t="s">
        <v>11</v>
      </c>
      <c r="H4" s="87" t="s">
        <v>12</v>
      </c>
      <c r="I4" s="87" t="s">
        <v>13</v>
      </c>
      <c r="J4" s="87" t="s">
        <v>5</v>
      </c>
      <c r="K4" s="9" t="s">
        <v>7</v>
      </c>
      <c r="L4" s="9" t="s">
        <v>8</v>
      </c>
      <c r="M4" s="91" t="s">
        <v>62</v>
      </c>
      <c r="N4" s="10" t="s">
        <v>10</v>
      </c>
    </row>
    <row r="5" spans="1:14" s="36" customFormat="1" ht="13.5">
      <c r="A5" s="351" t="s">
        <v>221</v>
      </c>
      <c r="B5" s="351"/>
      <c r="C5" s="351"/>
      <c r="D5" s="351"/>
      <c r="E5" s="351"/>
      <c r="F5" s="351"/>
      <c r="G5" s="351"/>
      <c r="H5" s="351"/>
      <c r="I5" s="351"/>
      <c r="J5" s="351"/>
      <c r="K5" s="352"/>
      <c r="L5" s="352"/>
      <c r="M5" s="352"/>
      <c r="N5" s="352"/>
    </row>
    <row r="6" spans="1:14" s="36" customFormat="1" ht="13.5">
      <c r="A6" s="350" t="s">
        <v>202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</row>
    <row r="7" spans="1:14" s="36" customFormat="1" ht="15">
      <c r="A7" s="50">
        <v>1</v>
      </c>
      <c r="B7" s="321" t="s">
        <v>210</v>
      </c>
      <c r="C7" s="322">
        <v>2010</v>
      </c>
      <c r="D7" s="322" t="s">
        <v>211</v>
      </c>
      <c r="E7" s="321" t="s">
        <v>33</v>
      </c>
      <c r="F7" s="51">
        <v>42.3</v>
      </c>
      <c r="G7" s="80">
        <v>42.5</v>
      </c>
      <c r="H7" s="80"/>
      <c r="I7" s="80"/>
      <c r="J7" s="80">
        <v>47.5</v>
      </c>
      <c r="K7" s="315">
        <v>1</v>
      </c>
      <c r="L7" s="315">
        <v>12</v>
      </c>
      <c r="M7" s="51">
        <f>IPFGFPoint("М","Жим классический",$F7,$J7)</f>
        <v>34.60526439351123</v>
      </c>
      <c r="N7" s="320" t="s">
        <v>179</v>
      </c>
    </row>
    <row r="8" spans="1:14" s="36" customFormat="1" ht="15">
      <c r="A8" s="50">
        <v>2</v>
      </c>
      <c r="B8" s="321" t="s">
        <v>229</v>
      </c>
      <c r="C8" s="322">
        <v>2010</v>
      </c>
      <c r="D8" s="322" t="s">
        <v>226</v>
      </c>
      <c r="E8" s="321" t="s">
        <v>152</v>
      </c>
      <c r="F8" s="51">
        <v>40</v>
      </c>
      <c r="G8" s="80">
        <v>30</v>
      </c>
      <c r="H8" s="80"/>
      <c r="I8" s="80"/>
      <c r="J8" s="80">
        <v>40</v>
      </c>
      <c r="K8" s="315">
        <v>2</v>
      </c>
      <c r="L8" s="315">
        <v>9</v>
      </c>
      <c r="M8" s="51">
        <f>IPFGFPoint("М","Жим классический",$F8,$J8)</f>
        <v>30.085757576543674</v>
      </c>
      <c r="N8" s="320" t="s">
        <v>227</v>
      </c>
    </row>
    <row r="9" spans="1:14" s="36" customFormat="1" ht="15">
      <c r="A9" s="50">
        <v>3</v>
      </c>
      <c r="B9" s="321" t="s">
        <v>228</v>
      </c>
      <c r="C9" s="322">
        <v>2009</v>
      </c>
      <c r="D9" s="322" t="s">
        <v>226</v>
      </c>
      <c r="E9" s="321" t="s">
        <v>152</v>
      </c>
      <c r="F9" s="51">
        <v>32.7</v>
      </c>
      <c r="G9" s="80">
        <v>25</v>
      </c>
      <c r="H9" s="80"/>
      <c r="I9" s="80"/>
      <c r="J9" s="80">
        <v>32.5</v>
      </c>
      <c r="K9" s="315">
        <v>3</v>
      </c>
      <c r="L9" s="315">
        <v>8</v>
      </c>
      <c r="M9" s="51"/>
      <c r="N9" s="320" t="s">
        <v>227</v>
      </c>
    </row>
    <row r="10" s="36" customFormat="1" ht="13.5">
      <c r="A10" s="50"/>
    </row>
    <row r="11" spans="1:14" s="36" customFormat="1" ht="15" hidden="1">
      <c r="A11" s="50">
        <v>4</v>
      </c>
      <c r="B11" s="321"/>
      <c r="C11" s="322"/>
      <c r="D11" s="322"/>
      <c r="E11" s="321"/>
      <c r="F11" s="51"/>
      <c r="G11" s="80"/>
      <c r="H11" s="80"/>
      <c r="I11" s="80"/>
      <c r="J11" s="80"/>
      <c r="K11" s="104"/>
      <c r="L11" s="315"/>
      <c r="M11" s="51">
        <f aca="true" t="shared" si="0" ref="M11:M17">IPFGFPoint("М","Жим классический",$F11,$J11)</f>
        <v>0</v>
      </c>
      <c r="N11" s="320"/>
    </row>
    <row r="12" spans="1:14" s="36" customFormat="1" ht="13.5" hidden="1">
      <c r="A12" s="50">
        <v>5</v>
      </c>
      <c r="B12" s="49"/>
      <c r="C12" s="50"/>
      <c r="D12" s="50"/>
      <c r="E12" s="49"/>
      <c r="F12" s="51"/>
      <c r="G12" s="80"/>
      <c r="H12" s="80"/>
      <c r="I12" s="80"/>
      <c r="J12" s="80"/>
      <c r="K12" s="104"/>
      <c r="L12" s="315"/>
      <c r="M12" s="51">
        <f t="shared" si="0"/>
        <v>0</v>
      </c>
      <c r="N12" s="25"/>
    </row>
    <row r="13" spans="1:14" s="36" customFormat="1" ht="13.5" hidden="1">
      <c r="A13" s="50">
        <v>6</v>
      </c>
      <c r="B13" s="49"/>
      <c r="C13" s="50"/>
      <c r="D13" s="50"/>
      <c r="E13" s="49"/>
      <c r="F13" s="51"/>
      <c r="G13" s="80"/>
      <c r="H13" s="80"/>
      <c r="I13" s="80"/>
      <c r="J13" s="80"/>
      <c r="K13" s="104"/>
      <c r="L13" s="315"/>
      <c r="M13" s="51">
        <f t="shared" si="0"/>
        <v>0</v>
      </c>
      <c r="N13" s="25"/>
    </row>
    <row r="14" spans="1:14" s="36" customFormat="1" ht="13.5" hidden="1">
      <c r="A14" s="50">
        <v>7</v>
      </c>
      <c r="B14" s="49"/>
      <c r="C14" s="50"/>
      <c r="D14" s="50"/>
      <c r="E14" s="49"/>
      <c r="F14" s="51"/>
      <c r="G14" s="80"/>
      <c r="H14" s="80"/>
      <c r="I14" s="80"/>
      <c r="J14" s="80"/>
      <c r="K14" s="104"/>
      <c r="L14" s="315"/>
      <c r="M14" s="51">
        <f t="shared" si="0"/>
        <v>0</v>
      </c>
      <c r="N14" s="25"/>
    </row>
    <row r="15" spans="1:14" s="36" customFormat="1" ht="13.5" hidden="1">
      <c r="A15" s="50">
        <v>8</v>
      </c>
      <c r="B15" s="49"/>
      <c r="C15" s="50"/>
      <c r="D15" s="50"/>
      <c r="E15" s="49"/>
      <c r="F15" s="51"/>
      <c r="G15" s="80"/>
      <c r="H15" s="80"/>
      <c r="I15" s="80"/>
      <c r="J15" s="80"/>
      <c r="K15" s="104"/>
      <c r="L15" s="315"/>
      <c r="M15" s="51">
        <f t="shared" si="0"/>
        <v>0</v>
      </c>
      <c r="N15" s="25"/>
    </row>
    <row r="16" spans="1:13" s="36" customFormat="1" ht="13.5" hidden="1">
      <c r="A16" s="50">
        <v>9</v>
      </c>
      <c r="M16" s="51">
        <f t="shared" si="0"/>
        <v>0</v>
      </c>
    </row>
    <row r="17" spans="1:14" s="36" customFormat="1" ht="13.5" hidden="1">
      <c r="A17" s="50">
        <v>10</v>
      </c>
      <c r="B17" s="49"/>
      <c r="C17" s="50"/>
      <c r="D17" s="50"/>
      <c r="E17" s="49"/>
      <c r="F17" s="51"/>
      <c r="G17" s="80"/>
      <c r="H17" s="80"/>
      <c r="I17" s="80"/>
      <c r="J17" s="80"/>
      <c r="K17" s="104"/>
      <c r="L17" s="315"/>
      <c r="M17" s="51">
        <f t="shared" si="0"/>
        <v>0</v>
      </c>
      <c r="N17" s="25"/>
    </row>
    <row r="18" spans="1:14" s="36" customFormat="1" ht="13.5">
      <c r="A18" s="350" t="s">
        <v>203</v>
      </c>
      <c r="B18" s="350"/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</row>
    <row r="19" spans="1:14" s="36" customFormat="1" ht="15" hidden="1">
      <c r="A19" s="50">
        <v>1</v>
      </c>
      <c r="B19" s="321"/>
      <c r="C19" s="322"/>
      <c r="D19" s="322"/>
      <c r="E19" s="321"/>
      <c r="F19" s="51"/>
      <c r="G19" s="80"/>
      <c r="H19" s="80"/>
      <c r="I19" s="80"/>
      <c r="J19" s="80"/>
      <c r="K19" s="315">
        <v>1</v>
      </c>
      <c r="L19" s="315">
        <v>12</v>
      </c>
      <c r="M19" s="51">
        <f>IPFGFPoint("М","Жим классический",$F19,$J19)</f>
        <v>0</v>
      </c>
      <c r="N19" s="320"/>
    </row>
    <row r="20" spans="1:14" s="36" customFormat="1" ht="15">
      <c r="A20" s="50">
        <v>1</v>
      </c>
      <c r="B20" s="321" t="s">
        <v>212</v>
      </c>
      <c r="C20" s="322">
        <v>2010</v>
      </c>
      <c r="D20" s="322" t="s">
        <v>226</v>
      </c>
      <c r="E20" s="321" t="s">
        <v>33</v>
      </c>
      <c r="F20" s="51">
        <v>48.8</v>
      </c>
      <c r="G20" s="80">
        <v>40</v>
      </c>
      <c r="H20" s="80"/>
      <c r="I20" s="80"/>
      <c r="J20" s="80">
        <v>45</v>
      </c>
      <c r="K20" s="315">
        <v>1</v>
      </c>
      <c r="L20" s="315">
        <v>12</v>
      </c>
      <c r="M20" s="51">
        <f>IPFGFPoint("М","Жим классический",$F20,$J20)</f>
        <v>30.218845977363806</v>
      </c>
      <c r="N20" s="320" t="s">
        <v>179</v>
      </c>
    </row>
    <row r="21" spans="1:14" s="36" customFormat="1" ht="13.5" hidden="1">
      <c r="A21" s="50">
        <v>3</v>
      </c>
      <c r="B21" s="49"/>
      <c r="C21" s="50"/>
      <c r="D21" s="50"/>
      <c r="E21" s="49"/>
      <c r="F21" s="51"/>
      <c r="G21" s="80"/>
      <c r="H21" s="80"/>
      <c r="I21" s="80"/>
      <c r="J21" s="80"/>
      <c r="K21" s="315">
        <v>3</v>
      </c>
      <c r="L21" s="315">
        <v>8</v>
      </c>
      <c r="M21" s="51">
        <f>IPFGFPoint("М","Жим классический",$F21,$J21)</f>
        <v>0</v>
      </c>
      <c r="N21" s="25"/>
    </row>
    <row r="22" spans="1:14" s="36" customFormat="1" ht="13.5" hidden="1">
      <c r="A22" s="50">
        <v>4</v>
      </c>
      <c r="B22" s="49"/>
      <c r="C22" s="50"/>
      <c r="D22" s="50"/>
      <c r="E22" s="49"/>
      <c r="F22" s="51"/>
      <c r="G22" s="80"/>
      <c r="H22" s="80"/>
      <c r="I22" s="80"/>
      <c r="J22" s="80"/>
      <c r="K22" s="104"/>
      <c r="L22" s="315"/>
      <c r="M22" s="51">
        <f aca="true" t="shared" si="1" ref="M22:M31">IPFGFPoint("М","Жим классический",$F22,$J22)</f>
        <v>0</v>
      </c>
      <c r="N22" s="25"/>
    </row>
    <row r="23" spans="1:14" s="36" customFormat="1" ht="13.5" hidden="1">
      <c r="A23" s="50">
        <v>5</v>
      </c>
      <c r="B23" s="49"/>
      <c r="C23" s="50"/>
      <c r="D23" s="50"/>
      <c r="E23" s="49"/>
      <c r="F23" s="51"/>
      <c r="G23" s="80"/>
      <c r="H23" s="80"/>
      <c r="I23" s="80"/>
      <c r="J23" s="80"/>
      <c r="K23" s="104"/>
      <c r="L23" s="315"/>
      <c r="M23" s="51">
        <f t="shared" si="1"/>
        <v>0</v>
      </c>
      <c r="N23" s="25"/>
    </row>
    <row r="24" spans="1:14" s="36" customFormat="1" ht="13.5">
      <c r="A24" s="350" t="s">
        <v>204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</row>
    <row r="25" spans="1:14" s="36" customFormat="1" ht="15">
      <c r="A25" s="50">
        <v>1</v>
      </c>
      <c r="B25" s="321" t="s">
        <v>213</v>
      </c>
      <c r="C25" s="322">
        <v>2009</v>
      </c>
      <c r="D25" s="322" t="s">
        <v>226</v>
      </c>
      <c r="E25" s="321" t="s">
        <v>33</v>
      </c>
      <c r="F25" s="51">
        <v>58.2</v>
      </c>
      <c r="G25" s="80">
        <v>27.5</v>
      </c>
      <c r="H25" s="80"/>
      <c r="I25" s="80"/>
      <c r="J25" s="80">
        <v>32.5</v>
      </c>
      <c r="K25" s="315">
        <v>1</v>
      </c>
      <c r="L25" s="315">
        <v>12</v>
      </c>
      <c r="M25" s="51">
        <f t="shared" si="1"/>
        <v>19.76058838109014</v>
      </c>
      <c r="N25" s="320" t="s">
        <v>179</v>
      </c>
    </row>
    <row r="26" spans="1:14" s="36" customFormat="1" ht="15">
      <c r="A26" s="50">
        <v>2</v>
      </c>
      <c r="B26" s="323" t="s">
        <v>224</v>
      </c>
      <c r="C26" s="375">
        <v>2007</v>
      </c>
      <c r="D26" s="322">
        <v>3</v>
      </c>
      <c r="E26" s="321" t="s">
        <v>33</v>
      </c>
      <c r="F26" s="51">
        <v>53</v>
      </c>
      <c r="G26" s="80">
        <v>52.5</v>
      </c>
      <c r="H26" s="80"/>
      <c r="I26" s="80"/>
      <c r="J26" s="80">
        <v>57.5</v>
      </c>
      <c r="K26" s="374" t="s">
        <v>237</v>
      </c>
      <c r="L26" s="315"/>
      <c r="M26" s="51">
        <f t="shared" si="1"/>
        <v>36.848046562271406</v>
      </c>
      <c r="N26" s="320" t="s">
        <v>114</v>
      </c>
    </row>
    <row r="27" spans="1:14" s="36" customFormat="1" ht="13.5" hidden="1">
      <c r="A27" s="50">
        <v>3</v>
      </c>
      <c r="B27" s="49"/>
      <c r="C27" s="50"/>
      <c r="D27" s="50"/>
      <c r="E27" s="49"/>
      <c r="F27" s="51"/>
      <c r="G27" s="80"/>
      <c r="H27" s="80"/>
      <c r="I27" s="80"/>
      <c r="J27" s="80"/>
      <c r="K27" s="104"/>
      <c r="L27" s="315"/>
      <c r="M27" s="51">
        <f t="shared" si="1"/>
        <v>0</v>
      </c>
      <c r="N27" s="25"/>
    </row>
    <row r="28" spans="1:13" s="36" customFormat="1" ht="13.5" hidden="1">
      <c r="A28" s="50">
        <v>4</v>
      </c>
      <c r="M28" s="51">
        <f t="shared" si="1"/>
        <v>0</v>
      </c>
    </row>
    <row r="29" spans="1:14" s="36" customFormat="1" ht="13.5" hidden="1">
      <c r="A29" s="50">
        <v>5</v>
      </c>
      <c r="B29" s="49"/>
      <c r="C29" s="50"/>
      <c r="D29" s="50"/>
      <c r="E29" s="49"/>
      <c r="F29" s="51"/>
      <c r="G29" s="80"/>
      <c r="H29" s="80"/>
      <c r="I29" s="80"/>
      <c r="J29" s="80"/>
      <c r="K29" s="104"/>
      <c r="L29" s="315"/>
      <c r="M29" s="51">
        <f t="shared" si="1"/>
        <v>0</v>
      </c>
      <c r="N29" s="25"/>
    </row>
    <row r="30" spans="1:14" s="36" customFormat="1" ht="13.5" hidden="1">
      <c r="A30" s="50">
        <v>6</v>
      </c>
      <c r="B30" s="49"/>
      <c r="C30" s="50"/>
      <c r="D30" s="50"/>
      <c r="E30" s="49"/>
      <c r="F30" s="51"/>
      <c r="G30" s="80"/>
      <c r="H30" s="80"/>
      <c r="I30" s="80"/>
      <c r="J30" s="80"/>
      <c r="K30" s="104"/>
      <c r="L30" s="315"/>
      <c r="M30" s="51">
        <f t="shared" si="1"/>
        <v>0</v>
      </c>
      <c r="N30" s="25"/>
    </row>
    <row r="31" spans="1:14" s="36" customFormat="1" ht="13.5" hidden="1">
      <c r="A31" s="50">
        <v>7</v>
      </c>
      <c r="B31" s="49"/>
      <c r="C31" s="50"/>
      <c r="D31" s="50"/>
      <c r="E31" s="49"/>
      <c r="F31" s="51"/>
      <c r="G31" s="80"/>
      <c r="H31" s="80"/>
      <c r="I31" s="80"/>
      <c r="J31" s="80"/>
      <c r="K31" s="104"/>
      <c r="L31" s="315"/>
      <c r="M31" s="51">
        <f t="shared" si="1"/>
        <v>0</v>
      </c>
      <c r="N31" s="25"/>
    </row>
    <row r="32" spans="1:14" s="36" customFormat="1" ht="15.75" customHeight="1">
      <c r="A32" s="350" t="s">
        <v>39</v>
      </c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</row>
    <row r="33" spans="1:14" s="36" customFormat="1" ht="15" customHeight="1">
      <c r="A33" s="50">
        <v>1</v>
      </c>
      <c r="B33" s="321" t="s">
        <v>194</v>
      </c>
      <c r="C33" s="50">
        <v>2009</v>
      </c>
      <c r="D33" s="50" t="s">
        <v>217</v>
      </c>
      <c r="E33" s="316" t="s">
        <v>33</v>
      </c>
      <c r="F33" s="51">
        <v>55.9</v>
      </c>
      <c r="G33" s="80">
        <v>35</v>
      </c>
      <c r="H33" s="80"/>
      <c r="I33" s="80"/>
      <c r="J33" s="80">
        <v>40</v>
      </c>
      <c r="K33" s="315">
        <v>1</v>
      </c>
      <c r="L33" s="315">
        <v>12</v>
      </c>
      <c r="M33" s="51">
        <f>IPFGFPoint("М","Жим классический",$F33,$J33)</f>
        <v>24.875957291808582</v>
      </c>
      <c r="N33" s="320" t="s">
        <v>179</v>
      </c>
    </row>
    <row r="34" spans="1:14" s="36" customFormat="1" ht="15" hidden="1">
      <c r="A34" s="50">
        <v>2</v>
      </c>
      <c r="B34" s="321"/>
      <c r="C34" s="50"/>
      <c r="D34" s="50"/>
      <c r="E34" s="316"/>
      <c r="F34" s="51"/>
      <c r="G34" s="80"/>
      <c r="H34" s="80"/>
      <c r="I34" s="80"/>
      <c r="J34" s="80"/>
      <c r="K34" s="315"/>
      <c r="L34" s="315"/>
      <c r="M34" s="51">
        <f>IPFGFPoint("М","Жим классический",$F34,$J34)</f>
        <v>0</v>
      </c>
      <c r="N34" s="320"/>
    </row>
    <row r="35" spans="1:14" s="36" customFormat="1" ht="15" customHeight="1" hidden="1">
      <c r="A35" s="50">
        <v>3</v>
      </c>
      <c r="B35" s="49"/>
      <c r="C35" s="50"/>
      <c r="D35" s="50"/>
      <c r="E35" s="49"/>
      <c r="F35" s="51"/>
      <c r="G35" s="80"/>
      <c r="H35" s="80"/>
      <c r="I35" s="80"/>
      <c r="J35" s="80"/>
      <c r="K35" s="315"/>
      <c r="L35" s="315"/>
      <c r="M35" s="51">
        <f>IPFGFPoint("М","Жим классический",$F35,$J35)</f>
        <v>0</v>
      </c>
      <c r="N35" s="25"/>
    </row>
    <row r="36" spans="1:14" s="36" customFormat="1" ht="15" customHeight="1" hidden="1">
      <c r="A36" s="50">
        <v>4</v>
      </c>
      <c r="B36" s="49"/>
      <c r="C36" s="50"/>
      <c r="D36" s="50"/>
      <c r="E36" s="49"/>
      <c r="F36" s="51"/>
      <c r="G36" s="80"/>
      <c r="H36" s="80"/>
      <c r="I36" s="80"/>
      <c r="J36" s="80"/>
      <c r="K36" s="104"/>
      <c r="L36" s="315"/>
      <c r="M36" s="51">
        <f aca="true" t="shared" si="2" ref="M36:M42">IPFGFPoint("М","Жим классический",$F36,$J36)</f>
        <v>0</v>
      </c>
      <c r="N36" s="25"/>
    </row>
    <row r="37" spans="1:14" s="36" customFormat="1" ht="16.5" customHeight="1" hidden="1">
      <c r="A37" s="50">
        <v>5</v>
      </c>
      <c r="B37" s="49"/>
      <c r="C37" s="50"/>
      <c r="D37" s="50"/>
      <c r="E37" s="49"/>
      <c r="F37" s="51"/>
      <c r="G37" s="80"/>
      <c r="H37" s="80"/>
      <c r="I37" s="80"/>
      <c r="J37" s="80"/>
      <c r="K37" s="104"/>
      <c r="L37" s="315"/>
      <c r="M37" s="51">
        <f t="shared" si="2"/>
        <v>0</v>
      </c>
      <c r="N37" s="25"/>
    </row>
    <row r="38" spans="1:14" s="36" customFormat="1" ht="16.5" customHeight="1" hidden="1">
      <c r="A38" s="50">
        <v>6</v>
      </c>
      <c r="B38" s="49"/>
      <c r="C38" s="50"/>
      <c r="D38" s="50"/>
      <c r="E38" s="49"/>
      <c r="F38" s="51"/>
      <c r="G38" s="80"/>
      <c r="H38" s="80"/>
      <c r="I38" s="80"/>
      <c r="J38" s="80"/>
      <c r="K38" s="104"/>
      <c r="L38" s="315"/>
      <c r="M38" s="51">
        <f t="shared" si="2"/>
        <v>0</v>
      </c>
      <c r="N38" s="25"/>
    </row>
    <row r="39" spans="1:14" s="36" customFormat="1" ht="16.5" customHeight="1" hidden="1">
      <c r="A39" s="50">
        <v>7</v>
      </c>
      <c r="B39" s="49"/>
      <c r="C39" s="50"/>
      <c r="D39" s="50"/>
      <c r="E39" s="49"/>
      <c r="F39" s="51"/>
      <c r="G39" s="80"/>
      <c r="H39" s="80"/>
      <c r="I39" s="80"/>
      <c r="J39" s="80"/>
      <c r="K39" s="104"/>
      <c r="L39" s="315"/>
      <c r="M39" s="51">
        <f t="shared" si="2"/>
        <v>0</v>
      </c>
      <c r="N39" s="25"/>
    </row>
    <row r="40" spans="1:14" s="36" customFormat="1" ht="16.5" customHeight="1" hidden="1">
      <c r="A40" s="50">
        <v>8</v>
      </c>
      <c r="B40" s="49"/>
      <c r="C40" s="50"/>
      <c r="D40" s="50"/>
      <c r="E40" s="49"/>
      <c r="F40" s="51"/>
      <c r="G40" s="80"/>
      <c r="H40" s="80"/>
      <c r="I40" s="80"/>
      <c r="J40" s="80"/>
      <c r="K40" s="104"/>
      <c r="L40" s="315"/>
      <c r="M40" s="51">
        <f t="shared" si="2"/>
        <v>0</v>
      </c>
      <c r="N40" s="25"/>
    </row>
    <row r="41" spans="1:13" s="36" customFormat="1" ht="16.5" customHeight="1" hidden="1">
      <c r="A41" s="50">
        <v>9</v>
      </c>
      <c r="M41" s="51">
        <f t="shared" si="2"/>
        <v>0</v>
      </c>
    </row>
    <row r="42" spans="1:14" s="36" customFormat="1" ht="13.5" hidden="1">
      <c r="A42" s="50">
        <v>10</v>
      </c>
      <c r="B42" s="49"/>
      <c r="C42" s="50"/>
      <c r="D42" s="50"/>
      <c r="E42" s="49"/>
      <c r="F42" s="51"/>
      <c r="G42" s="80"/>
      <c r="H42" s="80"/>
      <c r="I42" s="80"/>
      <c r="J42" s="80"/>
      <c r="K42" s="104"/>
      <c r="L42" s="315"/>
      <c r="M42" s="51">
        <f t="shared" si="2"/>
        <v>0</v>
      </c>
      <c r="N42" s="25"/>
    </row>
    <row r="43" spans="1:14" s="152" customFormat="1" ht="13.5">
      <c r="A43" s="350" t="s">
        <v>36</v>
      </c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</row>
    <row r="44" spans="1:14" s="36" customFormat="1" ht="15">
      <c r="A44" s="50">
        <v>1</v>
      </c>
      <c r="B44" s="321" t="s">
        <v>208</v>
      </c>
      <c r="C44" s="50">
        <v>2008</v>
      </c>
      <c r="D44" s="50" t="s">
        <v>217</v>
      </c>
      <c r="E44" s="49" t="s">
        <v>117</v>
      </c>
      <c r="F44" s="51">
        <v>60.9</v>
      </c>
      <c r="G44" s="80">
        <v>82.5</v>
      </c>
      <c r="H44" s="80"/>
      <c r="I44" s="80"/>
      <c r="J44" s="80">
        <v>87.5</v>
      </c>
      <c r="K44" s="315">
        <v>1</v>
      </c>
      <c r="L44" s="315">
        <v>12</v>
      </c>
      <c r="M44" s="51">
        <f>IPFGFPoint("М","Жим классический",$F44,$J44)</f>
        <v>51.87614836250872</v>
      </c>
      <c r="N44" s="320" t="s">
        <v>209</v>
      </c>
    </row>
    <row r="45" spans="1:14" s="36" customFormat="1" ht="13.5" hidden="1">
      <c r="A45" s="50">
        <v>2</v>
      </c>
      <c r="B45" s="49"/>
      <c r="C45" s="50"/>
      <c r="D45" s="50"/>
      <c r="E45" s="49"/>
      <c r="F45" s="51"/>
      <c r="G45" s="80"/>
      <c r="H45" s="80"/>
      <c r="I45" s="80"/>
      <c r="J45" s="80"/>
      <c r="K45" s="315"/>
      <c r="L45" s="315"/>
      <c r="M45" s="51">
        <f>IPFGFPoint("М","Жим классический",$F45,$J45)</f>
        <v>0</v>
      </c>
      <c r="N45" s="25"/>
    </row>
    <row r="46" spans="1:14" s="36" customFormat="1" ht="13.5" hidden="1">
      <c r="A46" s="50">
        <v>3</v>
      </c>
      <c r="B46" s="49"/>
      <c r="C46" s="50"/>
      <c r="D46" s="50"/>
      <c r="E46" s="49"/>
      <c r="F46" s="51"/>
      <c r="G46" s="80"/>
      <c r="H46" s="80"/>
      <c r="I46" s="80"/>
      <c r="J46" s="80"/>
      <c r="K46" s="315"/>
      <c r="L46" s="315"/>
      <c r="M46" s="51">
        <f>IPFGFPoint("М","Жим классический",$F46,$J46)</f>
        <v>0</v>
      </c>
      <c r="N46" s="25"/>
    </row>
    <row r="47" spans="1:13" s="36" customFormat="1" ht="13.5" hidden="1">
      <c r="A47" s="50">
        <v>4</v>
      </c>
      <c r="M47" s="51">
        <f>IPFGFPoint("М","Жим классический",$F47,$J47)</f>
        <v>0</v>
      </c>
    </row>
    <row r="48" spans="1:14" s="36" customFormat="1" ht="13.5" hidden="1">
      <c r="A48" s="50">
        <v>5</v>
      </c>
      <c r="B48" s="49"/>
      <c r="C48" s="50"/>
      <c r="D48" s="50"/>
      <c r="E48" s="49"/>
      <c r="F48" s="51"/>
      <c r="G48" s="80"/>
      <c r="H48" s="80"/>
      <c r="I48" s="80"/>
      <c r="J48" s="80"/>
      <c r="K48" s="104"/>
      <c r="L48" s="315"/>
      <c r="M48" s="51">
        <f>IPFGFPoint("М","Жим классический",$F48,$J48)</f>
        <v>0</v>
      </c>
      <c r="N48" s="25"/>
    </row>
    <row r="49" spans="1:14" s="36" customFormat="1" ht="13.5" hidden="1">
      <c r="A49" s="50">
        <v>6</v>
      </c>
      <c r="B49" s="49"/>
      <c r="C49" s="50"/>
      <c r="D49" s="50"/>
      <c r="E49" s="49"/>
      <c r="F49" s="51"/>
      <c r="G49" s="80"/>
      <c r="H49" s="80"/>
      <c r="I49" s="80"/>
      <c r="J49" s="80"/>
      <c r="K49" s="104"/>
      <c r="L49" s="315"/>
      <c r="M49" s="51">
        <f>IPFGFPoint("М","Жим классический",$F49,$J49)</f>
        <v>0</v>
      </c>
      <c r="N49" s="25"/>
    </row>
    <row r="50" spans="1:13" s="36" customFormat="1" ht="15.75" customHeight="1" hidden="1">
      <c r="A50" s="50">
        <v>7</v>
      </c>
      <c r="M50" s="51">
        <f>IPFGFPoint("М","Жим классический",$F50,$J50)</f>
        <v>0</v>
      </c>
    </row>
    <row r="51" spans="1:14" s="36" customFormat="1" ht="16.5" customHeight="1" hidden="1">
      <c r="A51" s="50">
        <v>8</v>
      </c>
      <c r="B51" s="49"/>
      <c r="C51" s="50"/>
      <c r="D51" s="50"/>
      <c r="E51" s="316"/>
      <c r="F51" s="51"/>
      <c r="G51" s="80"/>
      <c r="H51" s="80"/>
      <c r="I51" s="80"/>
      <c r="J51" s="80"/>
      <c r="K51" s="104"/>
      <c r="L51" s="315"/>
      <c r="M51" s="51">
        <f>IPFGFPoint("М","Жим классический",$F51,$J51)</f>
        <v>0</v>
      </c>
      <c r="N51" s="25"/>
    </row>
    <row r="52" spans="1:14" s="36" customFormat="1" ht="15.75" customHeight="1">
      <c r="A52" s="350" t="s">
        <v>34</v>
      </c>
      <c r="B52" s="350"/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</row>
    <row r="53" spans="1:14" s="36" customFormat="1" ht="15.75" customHeight="1">
      <c r="A53" s="50">
        <v>1</v>
      </c>
      <c r="B53" s="49" t="s">
        <v>197</v>
      </c>
      <c r="C53" s="50">
        <v>2009</v>
      </c>
      <c r="D53" s="50" t="s">
        <v>217</v>
      </c>
      <c r="E53" s="49" t="s">
        <v>33</v>
      </c>
      <c r="F53" s="51">
        <v>69.2</v>
      </c>
      <c r="G53" s="80">
        <v>30</v>
      </c>
      <c r="H53" s="80"/>
      <c r="I53" s="80"/>
      <c r="J53" s="80">
        <v>42.5</v>
      </c>
      <c r="K53" s="315">
        <v>1</v>
      </c>
      <c r="L53" s="315">
        <v>12</v>
      </c>
      <c r="M53" s="51">
        <f>IPFGFPoint("М","Жим классический",$F53,$J53)</f>
        <v>23.494255172261</v>
      </c>
      <c r="N53" s="49" t="s">
        <v>179</v>
      </c>
    </row>
    <row r="54" spans="1:14" s="36" customFormat="1" ht="15.75" customHeight="1" hidden="1">
      <c r="A54" s="50">
        <v>2</v>
      </c>
      <c r="B54" s="49"/>
      <c r="C54" s="50"/>
      <c r="D54" s="50"/>
      <c r="E54" s="316"/>
      <c r="F54" s="51"/>
      <c r="G54" s="80"/>
      <c r="H54" s="80"/>
      <c r="I54" s="80"/>
      <c r="J54" s="80"/>
      <c r="K54" s="315">
        <v>2</v>
      </c>
      <c r="L54" s="315">
        <v>9</v>
      </c>
      <c r="M54" s="51">
        <f>IPFGFPoint("М","Жим классический",$F54,$J54)</f>
        <v>0</v>
      </c>
      <c r="N54" s="25"/>
    </row>
    <row r="55" spans="1:14" s="36" customFormat="1" ht="13.5" hidden="1">
      <c r="A55" s="50">
        <v>3</v>
      </c>
      <c r="B55" s="49"/>
      <c r="C55" s="50"/>
      <c r="D55" s="50"/>
      <c r="E55" s="316"/>
      <c r="F55" s="51"/>
      <c r="G55" s="80"/>
      <c r="H55" s="80"/>
      <c r="I55" s="80"/>
      <c r="J55" s="80"/>
      <c r="K55" s="315">
        <v>3</v>
      </c>
      <c r="L55" s="315">
        <v>8</v>
      </c>
      <c r="M55" s="51">
        <f>IPFGFPoint("М","Жим классический",$F55,$J55)</f>
        <v>0</v>
      </c>
      <c r="N55" s="25"/>
    </row>
    <row r="56" s="36" customFormat="1" ht="15.75" customHeight="1" hidden="1">
      <c r="A56" s="50">
        <v>4</v>
      </c>
    </row>
    <row r="57" s="36" customFormat="1" ht="15.75" customHeight="1" hidden="1">
      <c r="A57" s="50">
        <v>5</v>
      </c>
    </row>
    <row r="58" s="36" customFormat="1" ht="16.5" customHeight="1" hidden="1">
      <c r="A58" s="50">
        <v>6</v>
      </c>
    </row>
    <row r="59" spans="1:14" s="152" customFormat="1" ht="13.5">
      <c r="A59" s="350" t="s">
        <v>205</v>
      </c>
      <c r="B59" s="350"/>
      <c r="C59" s="350"/>
      <c r="D59" s="350"/>
      <c r="E59" s="350"/>
      <c r="F59" s="350"/>
      <c r="G59" s="350"/>
      <c r="H59" s="350"/>
      <c r="I59" s="350"/>
      <c r="J59" s="350"/>
      <c r="K59" s="350"/>
      <c r="L59" s="350"/>
      <c r="M59" s="350"/>
      <c r="N59" s="350"/>
    </row>
    <row r="60" spans="1:14" s="152" customFormat="1" ht="13.5">
      <c r="A60" s="50">
        <v>1</v>
      </c>
      <c r="B60" s="36" t="s">
        <v>220</v>
      </c>
      <c r="C60" s="79">
        <v>2008</v>
      </c>
      <c r="D60" s="79" t="s">
        <v>217</v>
      </c>
      <c r="E60" s="36" t="s">
        <v>192</v>
      </c>
      <c r="F60" s="51">
        <v>75.8</v>
      </c>
      <c r="G60" s="80">
        <v>80</v>
      </c>
      <c r="H60" s="36"/>
      <c r="I60" s="36"/>
      <c r="J60" s="80">
        <v>87.5</v>
      </c>
      <c r="K60" s="315">
        <v>1</v>
      </c>
      <c r="L60" s="315">
        <v>12</v>
      </c>
      <c r="M60" s="51">
        <f>IPFGFPoint("М","Жим классический",$F60,$J60)</f>
        <v>46.07406217977563</v>
      </c>
      <c r="N60" s="36" t="s">
        <v>193</v>
      </c>
    </row>
    <row r="61" spans="1:14" s="36" customFormat="1" ht="13.5">
      <c r="A61" s="50">
        <v>2</v>
      </c>
      <c r="B61" s="36" t="s">
        <v>230</v>
      </c>
      <c r="C61" s="79">
        <v>2009</v>
      </c>
      <c r="D61" s="79" t="s">
        <v>217</v>
      </c>
      <c r="E61" s="36" t="s">
        <v>152</v>
      </c>
      <c r="F61" s="51">
        <v>78.1</v>
      </c>
      <c r="G61" s="80">
        <v>55</v>
      </c>
      <c r="J61" s="80">
        <v>65</v>
      </c>
      <c r="K61" s="315">
        <v>2</v>
      </c>
      <c r="L61" s="315">
        <v>9</v>
      </c>
      <c r="M61" s="51">
        <f>IPFGFPoint("М","Жим классический",$F61,$J61)</f>
        <v>33.693531081775156</v>
      </c>
      <c r="N61" s="36" t="s">
        <v>227</v>
      </c>
    </row>
    <row r="62" spans="1:14" s="36" customFormat="1" ht="15.75" customHeight="1">
      <c r="A62" s="50">
        <v>3</v>
      </c>
      <c r="B62" s="36" t="s">
        <v>214</v>
      </c>
      <c r="C62" s="79">
        <v>2008</v>
      </c>
      <c r="D62" s="79" t="s">
        <v>217</v>
      </c>
      <c r="E62" s="36" t="s">
        <v>33</v>
      </c>
      <c r="F62" s="51">
        <v>101</v>
      </c>
      <c r="G62" s="80">
        <v>50</v>
      </c>
      <c r="H62" s="80"/>
      <c r="I62" s="80"/>
      <c r="J62" s="80">
        <v>65</v>
      </c>
      <c r="K62" s="315">
        <v>3</v>
      </c>
      <c r="L62" s="315">
        <v>8</v>
      </c>
      <c r="M62" s="51">
        <f>IPFGFPoint("М","Жим классический",$F62,$J62)</f>
        <v>29.637998390711935</v>
      </c>
      <c r="N62" s="36" t="s">
        <v>231</v>
      </c>
    </row>
    <row r="63" spans="1:14" s="36" customFormat="1" ht="15.75" customHeight="1">
      <c r="A63" s="55">
        <v>4</v>
      </c>
      <c r="B63" s="325" t="s">
        <v>195</v>
      </c>
      <c r="C63" s="56">
        <v>2009</v>
      </c>
      <c r="D63" s="56" t="s">
        <v>217</v>
      </c>
      <c r="E63" s="325" t="s">
        <v>33</v>
      </c>
      <c r="F63" s="252">
        <v>83.8</v>
      </c>
      <c r="G63" s="326">
        <v>35</v>
      </c>
      <c r="H63" s="326"/>
      <c r="I63" s="326"/>
      <c r="J63" s="326">
        <v>40</v>
      </c>
      <c r="K63" s="327">
        <v>4</v>
      </c>
      <c r="L63" s="327">
        <v>7</v>
      </c>
      <c r="M63" s="252">
        <f>IPFGFPoint("М","Жим классический",$F63,$J63)</f>
        <v>19.993393958653314</v>
      </c>
      <c r="N63" s="325" t="s">
        <v>179</v>
      </c>
    </row>
    <row r="64" s="36" customFormat="1" ht="15.75" customHeight="1"/>
    <row r="65" spans="1:14" s="36" customFormat="1" ht="15.75" customHeight="1" hidden="1">
      <c r="A65" s="309">
        <v>5</v>
      </c>
      <c r="B65" s="310"/>
      <c r="C65" s="311"/>
      <c r="D65" s="311"/>
      <c r="E65" s="310"/>
      <c r="F65" s="312"/>
      <c r="G65" s="313"/>
      <c r="H65" s="310"/>
      <c r="I65" s="310"/>
      <c r="J65" s="313"/>
      <c r="K65" s="314"/>
      <c r="L65" s="314"/>
      <c r="M65" s="312">
        <f>IPFGFPoint("М","Жим классический",$F65,$J65)</f>
        <v>0</v>
      </c>
      <c r="N65" s="310"/>
    </row>
    <row r="66" spans="1:14" s="36" customFormat="1" ht="15.75" customHeight="1" hidden="1">
      <c r="A66" s="39">
        <v>6</v>
      </c>
      <c r="B66" s="47"/>
      <c r="C66" s="46"/>
      <c r="D66" s="46"/>
      <c r="E66" s="47"/>
      <c r="F66" s="41"/>
      <c r="G66" s="42"/>
      <c r="H66" s="47"/>
      <c r="I66" s="47"/>
      <c r="J66" s="42"/>
      <c r="K66" s="97"/>
      <c r="L66" s="97"/>
      <c r="M66" s="41">
        <f>IPFGFPoint("М","Жим классический",$F66,$J66)</f>
        <v>0</v>
      </c>
      <c r="N66" s="47"/>
    </row>
    <row r="67" spans="1:14" s="36" customFormat="1" ht="15.75" customHeight="1" hidden="1">
      <c r="A67" s="39">
        <v>7</v>
      </c>
      <c r="B67" s="47"/>
      <c r="C67" s="46"/>
      <c r="D67" s="46"/>
      <c r="E67" s="47"/>
      <c r="F67" s="41"/>
      <c r="G67" s="42"/>
      <c r="H67" s="47"/>
      <c r="I67" s="47"/>
      <c r="J67" s="42"/>
      <c r="K67" s="97"/>
      <c r="L67" s="97"/>
      <c r="M67" s="41">
        <f>IPFGFPoint("М","Жим классический",$F67,$J67)</f>
        <v>0</v>
      </c>
      <c r="N67" s="47"/>
    </row>
    <row r="68" s="152" customFormat="1" ht="16.5" customHeight="1"/>
    <row r="69" spans="1:14" s="152" customFormat="1" ht="16.5" customHeight="1">
      <c r="A69" s="255" t="s">
        <v>23</v>
      </c>
      <c r="B69" s="273"/>
      <c r="C69" s="269"/>
      <c r="D69" s="269" t="s">
        <v>24</v>
      </c>
      <c r="E69" s="274" t="s">
        <v>233</v>
      </c>
      <c r="F69" s="258" t="s">
        <v>196</v>
      </c>
      <c r="G69" s="275"/>
      <c r="I69" s="267"/>
      <c r="J69" s="276" t="s">
        <v>33</v>
      </c>
      <c r="K69" s="268"/>
      <c r="L69" s="277" t="s">
        <v>47</v>
      </c>
      <c r="M69" s="258"/>
      <c r="N69" s="278"/>
    </row>
    <row r="70" spans="1:14" s="152" customFormat="1" ht="16.5" customHeight="1">
      <c r="A70" s="269"/>
      <c r="B70" s="273"/>
      <c r="C70" s="269"/>
      <c r="D70" s="269" t="s">
        <v>25</v>
      </c>
      <c r="E70" s="274" t="s">
        <v>232</v>
      </c>
      <c r="F70" s="258" t="s">
        <v>58</v>
      </c>
      <c r="G70" s="275"/>
      <c r="I70" s="279"/>
      <c r="J70" s="276" t="s">
        <v>33</v>
      </c>
      <c r="K70" s="268"/>
      <c r="L70" s="258" t="s">
        <v>30</v>
      </c>
      <c r="M70" s="274" t="s">
        <v>22</v>
      </c>
      <c r="N70" s="276" t="s">
        <v>33</v>
      </c>
    </row>
    <row r="71" spans="1:14" s="152" customFormat="1" ht="16.5" customHeight="1">
      <c r="A71" s="269"/>
      <c r="B71" s="273"/>
      <c r="C71" s="269"/>
      <c r="D71" s="269" t="s">
        <v>25</v>
      </c>
      <c r="E71" s="274" t="s">
        <v>191</v>
      </c>
      <c r="F71" s="258" t="s">
        <v>58</v>
      </c>
      <c r="G71" s="275"/>
      <c r="I71" s="280"/>
      <c r="J71" s="276" t="s">
        <v>33</v>
      </c>
      <c r="K71" s="268"/>
      <c r="L71" s="258" t="s">
        <v>30</v>
      </c>
      <c r="M71" s="274" t="s">
        <v>31</v>
      </c>
      <c r="N71" s="276" t="s">
        <v>33</v>
      </c>
    </row>
    <row r="72" spans="1:14" s="152" customFormat="1" ht="14.25">
      <c r="A72" s="303" t="s">
        <v>235</v>
      </c>
      <c r="B72" s="255"/>
      <c r="C72" s="281">
        <v>17</v>
      </c>
      <c r="D72" s="269" t="s">
        <v>27</v>
      </c>
      <c r="E72" s="274" t="s">
        <v>234</v>
      </c>
      <c r="F72" s="258" t="s">
        <v>26</v>
      </c>
      <c r="G72" s="275"/>
      <c r="I72" s="263"/>
      <c r="J72" s="276" t="s">
        <v>33</v>
      </c>
      <c r="K72" s="261"/>
      <c r="L72" s="258" t="s">
        <v>26</v>
      </c>
      <c r="M72" s="274" t="s">
        <v>179</v>
      </c>
      <c r="N72" s="276" t="s">
        <v>33</v>
      </c>
    </row>
    <row r="73" spans="1:14" s="152" customFormat="1" ht="14.25">
      <c r="A73" s="303" t="s">
        <v>236</v>
      </c>
      <c r="B73" s="255"/>
      <c r="C73" s="281">
        <v>4</v>
      </c>
      <c r="D73" s="269"/>
      <c r="E73" s="274"/>
      <c r="F73" s="258"/>
      <c r="G73" s="275"/>
      <c r="I73" s="263"/>
      <c r="J73" s="276"/>
      <c r="K73" s="261" t="s">
        <v>51</v>
      </c>
      <c r="L73" s="258" t="s">
        <v>26</v>
      </c>
      <c r="M73" s="274" t="s">
        <v>114</v>
      </c>
      <c r="N73" s="276" t="s">
        <v>33</v>
      </c>
    </row>
    <row r="74" spans="1:10" s="152" customFormat="1" ht="16.5" customHeight="1">
      <c r="A74" s="283"/>
      <c r="B74" s="284" t="s">
        <v>55</v>
      </c>
      <c r="C74" s="284"/>
      <c r="D74" s="268"/>
      <c r="E74" s="285" t="s">
        <v>40</v>
      </c>
      <c r="F74" s="268"/>
      <c r="G74" s="259"/>
      <c r="H74" s="263"/>
      <c r="I74" s="263"/>
      <c r="J74" s="263"/>
    </row>
    <row r="75" spans="1:14" s="152" customFormat="1" ht="16.5" customHeight="1">
      <c r="A75" s="283">
        <v>1</v>
      </c>
      <c r="B75" s="272" t="s">
        <v>33</v>
      </c>
      <c r="C75" s="278"/>
      <c r="D75" s="261">
        <v>1</v>
      </c>
      <c r="E75" s="36" t="s">
        <v>208</v>
      </c>
      <c r="F75" s="152">
        <v>51.87</v>
      </c>
      <c r="G75" s="266"/>
      <c r="H75" s="266"/>
      <c r="I75" s="266"/>
      <c r="J75" s="266"/>
      <c r="K75" s="266"/>
      <c r="L75" s="266"/>
      <c r="M75" s="266"/>
      <c r="N75" s="318"/>
    </row>
    <row r="76" spans="1:14" s="152" customFormat="1" ht="16.5" customHeight="1">
      <c r="A76" s="283">
        <v>2</v>
      </c>
      <c r="B76" s="272" t="s">
        <v>152</v>
      </c>
      <c r="C76" s="287"/>
      <c r="D76" s="261">
        <v>2</v>
      </c>
      <c r="E76" s="36" t="s">
        <v>220</v>
      </c>
      <c r="F76" s="286">
        <v>46.07406217977563</v>
      </c>
      <c r="G76" s="266"/>
      <c r="H76" s="266"/>
      <c r="I76" s="266"/>
      <c r="J76" s="266"/>
      <c r="K76" s="266"/>
      <c r="L76" s="266"/>
      <c r="M76" s="266"/>
      <c r="N76" s="318"/>
    </row>
    <row r="77" spans="1:14" s="152" customFormat="1" ht="16.5" customHeight="1">
      <c r="A77" s="283">
        <v>3</v>
      </c>
      <c r="B77" s="321" t="s">
        <v>117</v>
      </c>
      <c r="C77" s="287"/>
      <c r="D77" s="261">
        <v>3</v>
      </c>
      <c r="E77" s="321" t="s">
        <v>210</v>
      </c>
      <c r="F77" s="258">
        <v>34.60526439351123</v>
      </c>
      <c r="G77" s="266"/>
      <c r="H77" s="266"/>
      <c r="I77" s="266"/>
      <c r="J77" s="266"/>
      <c r="K77" s="266"/>
      <c r="L77" s="266"/>
      <c r="M77" s="266"/>
      <c r="N77" s="318"/>
    </row>
    <row r="78" spans="1:14" s="152" customFormat="1" ht="15.75" customHeight="1">
      <c r="A78" s="288"/>
      <c r="B78" s="266"/>
      <c r="C78" s="261"/>
      <c r="D78" s="261"/>
      <c r="E78" s="261"/>
      <c r="F78" s="261"/>
      <c r="G78" s="266"/>
      <c r="H78" s="289"/>
      <c r="I78" s="289"/>
      <c r="J78" s="289"/>
      <c r="K78" s="278"/>
      <c r="L78" s="278"/>
      <c r="M78" s="258"/>
      <c r="N78" s="318"/>
    </row>
    <row r="79" spans="1:14" s="152" customFormat="1" ht="15.75" customHeight="1">
      <c r="A79" s="259"/>
      <c r="B79" s="290" t="s">
        <v>29</v>
      </c>
      <c r="C79" s="266"/>
      <c r="D79" s="266"/>
      <c r="E79" s="300" t="s">
        <v>41</v>
      </c>
      <c r="F79" s="274" t="s">
        <v>22</v>
      </c>
      <c r="G79" s="274" t="s">
        <v>22</v>
      </c>
      <c r="H79" s="265"/>
      <c r="I79" s="291" t="s">
        <v>33</v>
      </c>
      <c r="J79" s="266"/>
      <c r="K79" s="292"/>
      <c r="L79" s="282"/>
      <c r="M79" s="324" t="s">
        <v>30</v>
      </c>
      <c r="N79" s="276" t="s">
        <v>33</v>
      </c>
    </row>
    <row r="80" spans="1:14" s="152" customFormat="1" ht="15.75" customHeight="1">
      <c r="A80" s="259"/>
      <c r="B80" s="266"/>
      <c r="C80" s="266"/>
      <c r="D80" s="266"/>
      <c r="E80" s="300" t="s">
        <v>42</v>
      </c>
      <c r="F80" s="274" t="s">
        <v>31</v>
      </c>
      <c r="G80" s="274" t="s">
        <v>31</v>
      </c>
      <c r="H80" s="266"/>
      <c r="I80" s="291" t="s">
        <v>33</v>
      </c>
      <c r="J80" s="266"/>
      <c r="K80" s="292"/>
      <c r="L80" s="282"/>
      <c r="M80" s="324" t="s">
        <v>30</v>
      </c>
      <c r="N80" s="276" t="s">
        <v>33</v>
      </c>
    </row>
    <row r="81" s="152" customFormat="1" ht="15.75" customHeight="1"/>
    <row r="82" s="152" customFormat="1" ht="15.75" customHeight="1"/>
    <row r="83" s="152" customFormat="1" ht="15.75" customHeight="1"/>
    <row r="84" s="36" customFormat="1" ht="15.75" customHeight="1"/>
    <row r="85" s="152" customFormat="1" ht="13.5"/>
    <row r="86" s="152" customFormat="1" ht="13.5"/>
    <row r="87" s="152" customFormat="1" ht="13.5"/>
    <row r="88" s="152" customFormat="1" ht="13.5"/>
    <row r="89" s="152" customFormat="1" ht="13.5"/>
    <row r="91" ht="15.75" customHeight="1"/>
    <row r="93" ht="15.75" customHeight="1"/>
    <row r="94" ht="15.75" customHeight="1"/>
    <row r="95" ht="15" customHeight="1"/>
    <row r="96" ht="15.75" customHeight="1"/>
    <row r="109" ht="15.75" customHeight="1" hidden="1"/>
  </sheetData>
  <sheetProtection/>
  <mergeCells count="10">
    <mergeCell ref="A59:N59"/>
    <mergeCell ref="A52:N52"/>
    <mergeCell ref="A5:N5"/>
    <mergeCell ref="A32:N32"/>
    <mergeCell ref="A43:N43"/>
    <mergeCell ref="A1:N1"/>
    <mergeCell ref="A2:N2"/>
    <mergeCell ref="A6:N6"/>
    <mergeCell ref="A18:N18"/>
    <mergeCell ref="A24:N24"/>
  </mergeCells>
  <printOptions/>
  <pageMargins left="0.1968503937007874" right="0" top="0.15748031496062992" bottom="0.1968503937007874" header="0.31496062992125984" footer="0.31496062992125984"/>
  <pageSetup fitToHeight="0" fitToWidth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rgb="FF00B050"/>
  </sheetPr>
  <dimension ref="A1:AB159"/>
  <sheetViews>
    <sheetView zoomScalePageLayoutView="0" workbookViewId="0" topLeftCell="A1">
      <selection activeCell="B42" sqref="B42"/>
    </sheetView>
  </sheetViews>
  <sheetFormatPr defaultColWidth="10.421875" defaultRowHeight="15"/>
  <cols>
    <col min="1" max="1" width="3.7109375" style="27" customWidth="1"/>
    <col min="2" max="2" width="21.8515625" style="27" customWidth="1"/>
    <col min="3" max="3" width="5.57421875" style="29" bestFit="1" customWidth="1"/>
    <col min="4" max="4" width="5.00390625" style="27" customWidth="1"/>
    <col min="5" max="5" width="22.00390625" style="84" bestFit="1" customWidth="1"/>
    <col min="6" max="6" width="7.140625" style="30" bestFit="1" customWidth="1"/>
    <col min="7" max="9" width="8.421875" style="30" hidden="1" customWidth="1"/>
    <col min="10" max="10" width="9.7109375" style="30" customWidth="1"/>
    <col min="11" max="13" width="7.7109375" style="31" hidden="1" customWidth="1"/>
    <col min="14" max="14" width="8.421875" style="74" customWidth="1"/>
    <col min="15" max="17" width="7.57421875" style="74" hidden="1" customWidth="1"/>
    <col min="18" max="18" width="9.140625" style="31" customWidth="1"/>
    <col min="19" max="19" width="8.57421875" style="31" customWidth="1"/>
    <col min="20" max="20" width="4.140625" style="29" customWidth="1"/>
    <col min="21" max="21" width="3.8515625" style="29" bestFit="1" customWidth="1"/>
    <col min="22" max="22" width="7.7109375" style="30" customWidth="1"/>
    <col min="23" max="23" width="5.8515625" style="30" customWidth="1"/>
    <col min="24" max="24" width="18.00390625" style="35" customWidth="1"/>
    <col min="25" max="28" width="10.421875" style="34" customWidth="1"/>
    <col min="29" max="16384" width="10.421875" style="35" customWidth="1"/>
  </cols>
  <sheetData>
    <row r="1" spans="1:28" s="27" customFormat="1" ht="13.5">
      <c r="A1" s="354" t="s">
        <v>35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83"/>
      <c r="Z1" s="71"/>
      <c r="AA1" s="71"/>
      <c r="AB1" s="71"/>
    </row>
    <row r="2" spans="1:28" s="27" customFormat="1" ht="18">
      <c r="A2" s="342" t="s">
        <v>108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83"/>
      <c r="Z2" s="71"/>
      <c r="AA2" s="71"/>
      <c r="AB2" s="71"/>
    </row>
    <row r="3" spans="2:24" ht="13.5">
      <c r="B3" s="28" t="s">
        <v>37</v>
      </c>
      <c r="D3" s="28"/>
      <c r="K3" s="30"/>
      <c r="L3" s="30"/>
      <c r="M3" s="30"/>
      <c r="N3" s="31"/>
      <c r="O3" s="31"/>
      <c r="P3" s="31"/>
      <c r="Q3" s="31"/>
      <c r="R3" s="32"/>
      <c r="S3" s="32"/>
      <c r="T3" s="32"/>
      <c r="U3" s="32"/>
      <c r="V3" s="33"/>
      <c r="W3" s="33"/>
      <c r="X3" s="85">
        <v>43785</v>
      </c>
    </row>
    <row r="4" spans="1:24" s="71" customFormat="1" ht="75" customHeight="1">
      <c r="A4" s="86" t="s">
        <v>0</v>
      </c>
      <c r="B4" s="8" t="s">
        <v>1</v>
      </c>
      <c r="C4" s="9" t="s">
        <v>2</v>
      </c>
      <c r="D4" s="9" t="s">
        <v>3</v>
      </c>
      <c r="E4" s="10" t="s">
        <v>110</v>
      </c>
      <c r="F4" s="6" t="s">
        <v>4</v>
      </c>
      <c r="G4" s="87" t="s">
        <v>73</v>
      </c>
      <c r="H4" s="87" t="s">
        <v>74</v>
      </c>
      <c r="I4" s="87" t="s">
        <v>75</v>
      </c>
      <c r="J4" s="88" t="s">
        <v>76</v>
      </c>
      <c r="K4" s="87" t="s">
        <v>11</v>
      </c>
      <c r="L4" s="87" t="s">
        <v>12</v>
      </c>
      <c r="M4" s="87" t="s">
        <v>13</v>
      </c>
      <c r="N4" s="88" t="s">
        <v>5</v>
      </c>
      <c r="O4" s="89" t="s">
        <v>14</v>
      </c>
      <c r="P4" s="89" t="s">
        <v>15</v>
      </c>
      <c r="Q4" s="89" t="s">
        <v>16</v>
      </c>
      <c r="R4" s="90" t="s">
        <v>6</v>
      </c>
      <c r="S4" s="88" t="s">
        <v>17</v>
      </c>
      <c r="T4" s="9" t="s">
        <v>7</v>
      </c>
      <c r="U4" s="9" t="s">
        <v>8</v>
      </c>
      <c r="V4" s="91" t="s">
        <v>62</v>
      </c>
      <c r="W4" s="91" t="s">
        <v>9</v>
      </c>
      <c r="X4" s="10" t="s">
        <v>10</v>
      </c>
    </row>
    <row r="5" spans="2:21" s="36" customFormat="1" ht="15" customHeight="1">
      <c r="B5" s="37" t="s">
        <v>18</v>
      </c>
      <c r="C5" s="37"/>
      <c r="D5" s="37"/>
      <c r="E5" s="37"/>
      <c r="F5" s="37"/>
      <c r="G5" s="37"/>
      <c r="H5" s="37"/>
      <c r="I5" s="37"/>
      <c r="J5" s="38"/>
      <c r="K5" s="37"/>
      <c r="L5" s="37"/>
      <c r="M5" s="37"/>
      <c r="N5" s="38"/>
      <c r="O5" s="37"/>
      <c r="P5" s="37"/>
      <c r="Q5" s="37"/>
      <c r="R5" s="38"/>
      <c r="S5" s="37"/>
      <c r="T5" s="37"/>
      <c r="U5" s="37"/>
    </row>
    <row r="6" spans="1:24" s="36" customFormat="1" ht="15" customHeight="1">
      <c r="A6" s="355" t="s">
        <v>60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</row>
    <row r="7" spans="1:24" s="36" customFormat="1" ht="15" customHeight="1">
      <c r="A7" s="39">
        <v>1</v>
      </c>
      <c r="B7" s="40"/>
      <c r="C7" s="39"/>
      <c r="D7" s="39"/>
      <c r="E7" s="92"/>
      <c r="F7" s="41">
        <v>40</v>
      </c>
      <c r="G7" s="41"/>
      <c r="H7" s="41"/>
      <c r="I7" s="41"/>
      <c r="J7" s="42"/>
      <c r="K7" s="42"/>
      <c r="L7" s="42"/>
      <c r="M7" s="42"/>
      <c r="N7" s="42"/>
      <c r="O7" s="43"/>
      <c r="P7" s="43"/>
      <c r="Q7" s="39"/>
      <c r="R7" s="42"/>
      <c r="S7" s="43">
        <v>150</v>
      </c>
      <c r="T7" s="93"/>
      <c r="U7" s="93"/>
      <c r="V7" s="44">
        <f>IPFGFPoint("Ж","Троеборье экипировочное",$F7,$S7)</f>
        <v>37.480637972361556</v>
      </c>
      <c r="W7" s="94"/>
      <c r="X7" s="95"/>
    </row>
    <row r="8" spans="1:24" s="36" customFormat="1" ht="15" customHeight="1">
      <c r="A8" s="39">
        <v>2</v>
      </c>
      <c r="B8" s="40"/>
      <c r="C8" s="39"/>
      <c r="D8" s="39"/>
      <c r="E8" s="92"/>
      <c r="F8" s="41"/>
      <c r="G8" s="41"/>
      <c r="H8" s="41"/>
      <c r="I8" s="41"/>
      <c r="J8" s="41"/>
      <c r="K8" s="42"/>
      <c r="L8" s="42"/>
      <c r="M8" s="42"/>
      <c r="N8" s="42"/>
      <c r="O8" s="43"/>
      <c r="P8" s="43"/>
      <c r="Q8" s="39"/>
      <c r="R8" s="39"/>
      <c r="S8" s="43">
        <v>0</v>
      </c>
      <c r="T8" s="93"/>
      <c r="U8" s="93"/>
      <c r="V8" s="94">
        <f>IPFGFPoint("Ж","Троеборье экипировочное",$F8,$S8)</f>
        <v>0</v>
      </c>
      <c r="W8" s="94"/>
      <c r="X8" s="95"/>
    </row>
    <row r="9" spans="1:24" s="36" customFormat="1" ht="15" customHeight="1">
      <c r="A9" s="39">
        <v>3</v>
      </c>
      <c r="B9" s="40"/>
      <c r="C9" s="39"/>
      <c r="D9" s="39"/>
      <c r="E9" s="92"/>
      <c r="F9" s="41"/>
      <c r="G9" s="41"/>
      <c r="H9" s="41"/>
      <c r="I9" s="41"/>
      <c r="J9" s="41"/>
      <c r="K9" s="42"/>
      <c r="L9" s="42"/>
      <c r="M9" s="42"/>
      <c r="N9" s="42"/>
      <c r="O9" s="43"/>
      <c r="P9" s="43"/>
      <c r="Q9" s="39"/>
      <c r="R9" s="39"/>
      <c r="S9" s="43">
        <v>0</v>
      </c>
      <c r="T9" s="93"/>
      <c r="U9" s="93"/>
      <c r="V9" s="94">
        <f>IPFGFPoint("Ж","Троеборье экипировочное",$F9,$S9)</f>
        <v>0</v>
      </c>
      <c r="W9" s="94"/>
      <c r="X9" s="95"/>
    </row>
    <row r="10" spans="1:24" s="36" customFormat="1" ht="15" customHeight="1">
      <c r="A10" s="39">
        <v>4</v>
      </c>
      <c r="B10" s="40"/>
      <c r="C10" s="39"/>
      <c r="D10" s="39"/>
      <c r="E10" s="92"/>
      <c r="F10" s="41"/>
      <c r="G10" s="41"/>
      <c r="H10" s="41"/>
      <c r="I10" s="41"/>
      <c r="J10" s="41"/>
      <c r="K10" s="42"/>
      <c r="L10" s="42"/>
      <c r="M10" s="42"/>
      <c r="N10" s="42"/>
      <c r="O10" s="43"/>
      <c r="P10" s="43"/>
      <c r="Q10" s="39"/>
      <c r="R10" s="39"/>
      <c r="S10" s="43">
        <v>0</v>
      </c>
      <c r="T10" s="93"/>
      <c r="U10" s="93"/>
      <c r="V10" s="94">
        <f>IPFGFPoint("Ж","Троеборье экипировочное",$F10,$S10)</f>
        <v>0</v>
      </c>
      <c r="W10" s="94"/>
      <c r="X10" s="95"/>
    </row>
    <row r="11" spans="1:24" s="36" customFormat="1" ht="15" customHeight="1">
      <c r="A11" s="355" t="s">
        <v>61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</row>
    <row r="12" spans="1:24" s="36" customFormat="1" ht="15" customHeight="1">
      <c r="A12" s="39">
        <v>1</v>
      </c>
      <c r="B12" s="40"/>
      <c r="C12" s="39"/>
      <c r="D12" s="39"/>
      <c r="E12" s="92"/>
      <c r="F12" s="41">
        <v>50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3">
        <v>150</v>
      </c>
      <c r="T12" s="93"/>
      <c r="U12" s="93"/>
      <c r="V12" s="94">
        <f aca="true" t="shared" si="0" ref="V12:V18">IPFGFPoint("Ж","Троеборье экипировочное",$F12,$S12)</f>
        <v>31.40235491723759</v>
      </c>
      <c r="W12" s="39"/>
      <c r="X12" s="95"/>
    </row>
    <row r="13" spans="1:24" s="36" customFormat="1" ht="15" customHeight="1">
      <c r="A13" s="39">
        <v>2</v>
      </c>
      <c r="B13" s="40"/>
      <c r="C13" s="39"/>
      <c r="D13" s="39"/>
      <c r="E13" s="92"/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>
        <v>0</v>
      </c>
      <c r="T13" s="93"/>
      <c r="U13" s="93"/>
      <c r="V13" s="94">
        <f t="shared" si="0"/>
        <v>0</v>
      </c>
      <c r="W13" s="39"/>
      <c r="X13" s="95"/>
    </row>
    <row r="14" spans="1:24" s="36" customFormat="1" ht="15" customHeight="1">
      <c r="A14" s="39">
        <v>3</v>
      </c>
      <c r="B14" s="40"/>
      <c r="C14" s="39"/>
      <c r="D14" s="39"/>
      <c r="E14" s="92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3">
        <v>0</v>
      </c>
      <c r="T14" s="93"/>
      <c r="U14" s="93"/>
      <c r="V14" s="94">
        <f t="shared" si="0"/>
        <v>0</v>
      </c>
      <c r="W14" s="39"/>
      <c r="X14" s="95"/>
    </row>
    <row r="15" spans="1:24" s="36" customFormat="1" ht="15" customHeight="1">
      <c r="A15" s="39">
        <v>4</v>
      </c>
      <c r="B15" s="40"/>
      <c r="C15" s="39"/>
      <c r="D15" s="39"/>
      <c r="E15" s="92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3">
        <v>0</v>
      </c>
      <c r="T15" s="93"/>
      <c r="U15" s="93"/>
      <c r="V15" s="94">
        <f t="shared" si="0"/>
        <v>0</v>
      </c>
      <c r="W15" s="39"/>
      <c r="X15" s="95"/>
    </row>
    <row r="16" spans="1:24" s="36" customFormat="1" ht="15" customHeight="1">
      <c r="A16" s="39">
        <v>5</v>
      </c>
      <c r="B16" s="40"/>
      <c r="C16" s="39"/>
      <c r="D16" s="39"/>
      <c r="E16" s="92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3">
        <v>0</v>
      </c>
      <c r="T16" s="93"/>
      <c r="U16" s="93"/>
      <c r="V16" s="94">
        <f t="shared" si="0"/>
        <v>0</v>
      </c>
      <c r="W16" s="39"/>
      <c r="X16" s="95"/>
    </row>
    <row r="17" spans="1:24" s="36" customFormat="1" ht="15" customHeight="1">
      <c r="A17" s="39">
        <v>6</v>
      </c>
      <c r="B17" s="40"/>
      <c r="C17" s="39"/>
      <c r="D17" s="39"/>
      <c r="E17" s="92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3">
        <v>0</v>
      </c>
      <c r="T17" s="93"/>
      <c r="U17" s="93"/>
      <c r="V17" s="94">
        <f t="shared" si="0"/>
        <v>0</v>
      </c>
      <c r="W17" s="39"/>
      <c r="X17" s="95"/>
    </row>
    <row r="18" spans="1:24" s="36" customFormat="1" ht="15" customHeight="1">
      <c r="A18" s="39">
        <v>7</v>
      </c>
      <c r="B18" s="40"/>
      <c r="C18" s="39"/>
      <c r="D18" s="39"/>
      <c r="E18" s="92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3">
        <v>0</v>
      </c>
      <c r="T18" s="93"/>
      <c r="U18" s="93"/>
      <c r="V18" s="94">
        <f t="shared" si="0"/>
        <v>0</v>
      </c>
      <c r="W18" s="39"/>
      <c r="X18" s="95"/>
    </row>
    <row r="19" spans="1:24" s="36" customFormat="1" ht="15" customHeight="1">
      <c r="A19" s="355" t="s">
        <v>19</v>
      </c>
      <c r="B19" s="355"/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</row>
    <row r="20" spans="1:24" s="36" customFormat="1" ht="15.75" customHeight="1">
      <c r="A20" s="39">
        <v>1</v>
      </c>
      <c r="B20" s="40"/>
      <c r="C20" s="39"/>
      <c r="D20" s="39"/>
      <c r="E20" s="92"/>
      <c r="F20" s="41">
        <v>50.4</v>
      </c>
      <c r="G20" s="42">
        <v>115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>
        <v>290</v>
      </c>
      <c r="T20" s="93"/>
      <c r="U20" s="93"/>
      <c r="V20" s="94">
        <f aca="true" t="shared" si="1" ref="V20:V25">IPFGFPoint("Ж","Троеборье экипировочное",$F20,$S20)</f>
        <v>60.36704964715522</v>
      </c>
      <c r="W20" s="39"/>
      <c r="X20" s="22"/>
    </row>
    <row r="21" spans="1:24" s="36" customFormat="1" ht="15.75" customHeight="1">
      <c r="A21" s="39">
        <v>2</v>
      </c>
      <c r="B21" s="40"/>
      <c r="C21" s="39"/>
      <c r="D21" s="39"/>
      <c r="E21" s="92"/>
      <c r="F21" s="41">
        <v>51.8</v>
      </c>
      <c r="G21" s="42">
        <v>85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3">
        <v>237.5</v>
      </c>
      <c r="T21" s="93"/>
      <c r="U21" s="93"/>
      <c r="V21" s="94">
        <f t="shared" si="1"/>
        <v>48.497099008499966</v>
      </c>
      <c r="W21" s="39"/>
      <c r="X21" s="22"/>
    </row>
    <row r="22" spans="1:24" s="36" customFormat="1" ht="15.75" customHeight="1">
      <c r="A22" s="39">
        <v>3</v>
      </c>
      <c r="B22" s="40"/>
      <c r="C22" s="39"/>
      <c r="D22" s="39"/>
      <c r="E22" s="92"/>
      <c r="F22" s="41">
        <v>51.4</v>
      </c>
      <c r="G22" s="42">
        <v>70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3">
        <v>197.5</v>
      </c>
      <c r="T22" s="93"/>
      <c r="U22" s="93"/>
      <c r="V22" s="94">
        <f t="shared" si="1"/>
        <v>40.547092363685664</v>
      </c>
      <c r="W22" s="39"/>
      <c r="X22" s="22"/>
    </row>
    <row r="23" spans="1:24" s="36" customFormat="1" ht="15.75" customHeight="1">
      <c r="A23" s="39">
        <v>4</v>
      </c>
      <c r="B23" s="40"/>
      <c r="C23" s="39"/>
      <c r="D23" s="39"/>
      <c r="E23" s="92"/>
      <c r="F23" s="41">
        <v>51.1</v>
      </c>
      <c r="G23" s="42">
        <v>90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3">
        <v>0</v>
      </c>
      <c r="T23" s="93"/>
      <c r="U23" s="93"/>
      <c r="V23" s="94">
        <f t="shared" si="1"/>
        <v>0</v>
      </c>
      <c r="W23" s="39"/>
      <c r="X23" s="22"/>
    </row>
    <row r="24" spans="1:24" s="36" customFormat="1" ht="15.75" customHeight="1">
      <c r="A24" s="39">
        <v>6</v>
      </c>
      <c r="B24" s="40"/>
      <c r="C24" s="39"/>
      <c r="D24" s="39"/>
      <c r="E24" s="92"/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3">
        <v>0</v>
      </c>
      <c r="T24" s="93"/>
      <c r="U24" s="93"/>
      <c r="V24" s="94">
        <f t="shared" si="1"/>
        <v>0</v>
      </c>
      <c r="W24" s="39"/>
      <c r="X24" s="95"/>
    </row>
    <row r="25" spans="1:24" s="36" customFormat="1" ht="13.5">
      <c r="A25" s="39">
        <v>7</v>
      </c>
      <c r="B25" s="40"/>
      <c r="C25" s="39"/>
      <c r="D25" s="39"/>
      <c r="E25" s="92"/>
      <c r="F25" s="41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>
        <v>0</v>
      </c>
      <c r="T25" s="93"/>
      <c r="U25" s="93"/>
      <c r="V25" s="94">
        <f t="shared" si="1"/>
        <v>0</v>
      </c>
      <c r="W25" s="39"/>
      <c r="X25" s="95"/>
    </row>
    <row r="26" spans="1:24" s="36" customFormat="1" ht="13.5" customHeight="1">
      <c r="A26" s="353" t="s">
        <v>20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</row>
    <row r="27" spans="1:24" s="36" customFormat="1" ht="14.25" customHeight="1">
      <c r="A27" s="39">
        <v>1</v>
      </c>
      <c r="B27" s="45"/>
      <c r="C27" s="39"/>
      <c r="D27" s="39"/>
      <c r="E27" s="92"/>
      <c r="F27" s="41">
        <v>56.8</v>
      </c>
      <c r="G27" s="42">
        <v>115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3">
        <v>297.5</v>
      </c>
      <c r="T27" s="93"/>
      <c r="U27" s="93"/>
      <c r="V27" s="94">
        <f aca="true" t="shared" si="2" ref="V27:V36">IPFGFPoint("Ж","Троеборье экипировочное",$F27,$S27)</f>
        <v>57.151500913673324</v>
      </c>
      <c r="W27" s="39"/>
      <c r="X27" s="22"/>
    </row>
    <row r="28" spans="1:24" s="36" customFormat="1" ht="14.25" customHeight="1">
      <c r="A28" s="39">
        <v>2</v>
      </c>
      <c r="B28" s="40"/>
      <c r="C28" s="39"/>
      <c r="D28" s="39"/>
      <c r="E28" s="92"/>
      <c r="F28" s="41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96">
        <v>0</v>
      </c>
      <c r="T28" s="93"/>
      <c r="U28" s="93"/>
      <c r="V28" s="94">
        <f t="shared" si="2"/>
        <v>0</v>
      </c>
      <c r="W28" s="39"/>
      <c r="X28" s="24"/>
    </row>
    <row r="29" spans="1:24" s="36" customFormat="1" ht="14.25" customHeight="1">
      <c r="A29" s="39">
        <v>3</v>
      </c>
      <c r="B29" s="40"/>
      <c r="C29" s="39"/>
      <c r="D29" s="39"/>
      <c r="E29" s="92"/>
      <c r="F29" s="41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96">
        <v>0</v>
      </c>
      <c r="T29" s="93"/>
      <c r="U29" s="93"/>
      <c r="V29" s="94">
        <f t="shared" si="2"/>
        <v>0</v>
      </c>
      <c r="W29" s="39"/>
      <c r="X29" s="24"/>
    </row>
    <row r="30" spans="1:24" s="36" customFormat="1" ht="14.25" customHeight="1">
      <c r="A30" s="39">
        <v>4</v>
      </c>
      <c r="B30" s="40"/>
      <c r="C30" s="39"/>
      <c r="D30" s="39"/>
      <c r="E30" s="92"/>
      <c r="F30" s="41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96">
        <v>0</v>
      </c>
      <c r="T30" s="93"/>
      <c r="U30" s="93"/>
      <c r="V30" s="94">
        <f t="shared" si="2"/>
        <v>0</v>
      </c>
      <c r="W30" s="39"/>
      <c r="X30" s="24"/>
    </row>
    <row r="31" spans="1:24" s="36" customFormat="1" ht="14.25" customHeight="1">
      <c r="A31" s="39">
        <v>5</v>
      </c>
      <c r="B31" s="40"/>
      <c r="C31" s="39"/>
      <c r="D31" s="39"/>
      <c r="E31" s="92"/>
      <c r="F31" s="41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96">
        <v>0</v>
      </c>
      <c r="T31" s="93"/>
      <c r="U31" s="93"/>
      <c r="V31" s="94">
        <f t="shared" si="2"/>
        <v>0</v>
      </c>
      <c r="W31" s="39"/>
      <c r="X31" s="24"/>
    </row>
    <row r="32" spans="1:24" s="36" customFormat="1" ht="14.25" customHeight="1">
      <c r="A32" s="39">
        <v>6</v>
      </c>
      <c r="B32" s="40"/>
      <c r="C32" s="39"/>
      <c r="D32" s="39"/>
      <c r="E32" s="92"/>
      <c r="F32" s="41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96">
        <v>0</v>
      </c>
      <c r="T32" s="93"/>
      <c r="U32" s="93"/>
      <c r="V32" s="94">
        <f t="shared" si="2"/>
        <v>0</v>
      </c>
      <c r="W32" s="39"/>
      <c r="X32" s="24"/>
    </row>
    <row r="33" spans="1:24" s="36" customFormat="1" ht="14.25" customHeight="1">
      <c r="A33" s="39">
        <v>7</v>
      </c>
      <c r="B33" s="40"/>
      <c r="C33" s="39"/>
      <c r="D33" s="39"/>
      <c r="E33" s="92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96">
        <v>0</v>
      </c>
      <c r="T33" s="39"/>
      <c r="U33" s="39"/>
      <c r="V33" s="94">
        <f t="shared" si="2"/>
        <v>0</v>
      </c>
      <c r="W33" s="39"/>
      <c r="X33" s="24"/>
    </row>
    <row r="34" spans="1:24" s="36" customFormat="1" ht="14.25" customHeight="1">
      <c r="A34" s="39">
        <v>8</v>
      </c>
      <c r="B34" s="40"/>
      <c r="C34" s="39"/>
      <c r="D34" s="39"/>
      <c r="E34" s="92"/>
      <c r="F34" s="41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96">
        <v>0</v>
      </c>
      <c r="T34" s="39"/>
      <c r="U34" s="39"/>
      <c r="V34" s="94">
        <f t="shared" si="2"/>
        <v>0</v>
      </c>
      <c r="W34" s="39"/>
      <c r="X34" s="24"/>
    </row>
    <row r="35" spans="1:24" s="36" customFormat="1" ht="14.25" customHeight="1">
      <c r="A35" s="39">
        <v>9</v>
      </c>
      <c r="B35" s="40"/>
      <c r="C35" s="39"/>
      <c r="D35" s="39"/>
      <c r="E35" s="92"/>
      <c r="F35" s="41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96">
        <v>0</v>
      </c>
      <c r="T35" s="39"/>
      <c r="U35" s="46"/>
      <c r="V35" s="94">
        <f t="shared" si="2"/>
        <v>0</v>
      </c>
      <c r="W35" s="39"/>
      <c r="X35" s="24"/>
    </row>
    <row r="36" spans="1:24" s="36" customFormat="1" ht="14.25" customHeight="1">
      <c r="A36" s="39">
        <v>10</v>
      </c>
      <c r="B36" s="40"/>
      <c r="C36" s="39"/>
      <c r="D36" s="47"/>
      <c r="E36" s="92"/>
      <c r="F36" s="41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96">
        <v>0</v>
      </c>
      <c r="T36" s="93"/>
      <c r="U36" s="93"/>
      <c r="V36" s="94">
        <f t="shared" si="2"/>
        <v>0</v>
      </c>
      <c r="W36" s="39"/>
      <c r="X36" s="24"/>
    </row>
    <row r="37" spans="1:24" s="36" customFormat="1" ht="15" customHeight="1">
      <c r="A37" s="353" t="s">
        <v>82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</row>
    <row r="38" spans="1:24" s="36" customFormat="1" ht="15" customHeight="1">
      <c r="A38" s="39">
        <v>1</v>
      </c>
      <c r="B38" s="40" t="s">
        <v>93</v>
      </c>
      <c r="C38" s="39">
        <v>1976</v>
      </c>
      <c r="D38" s="39" t="s">
        <v>84</v>
      </c>
      <c r="E38" s="92" t="s">
        <v>33</v>
      </c>
      <c r="F38" s="41">
        <v>62.1</v>
      </c>
      <c r="G38" s="42">
        <v>100</v>
      </c>
      <c r="H38" s="42"/>
      <c r="I38" s="42"/>
      <c r="J38" s="42">
        <v>110</v>
      </c>
      <c r="K38" s="42">
        <v>55</v>
      </c>
      <c r="L38" s="42"/>
      <c r="M38" s="42"/>
      <c r="N38" s="42">
        <v>62.5</v>
      </c>
      <c r="O38" s="42">
        <v>125</v>
      </c>
      <c r="P38" s="42"/>
      <c r="Q38" s="42"/>
      <c r="R38" s="42">
        <v>140</v>
      </c>
      <c r="S38" s="96">
        <v>312.5</v>
      </c>
      <c r="T38" s="46">
        <v>1</v>
      </c>
      <c r="U38" s="46">
        <v>12</v>
      </c>
      <c r="V38" s="94">
        <f aca="true" t="shared" si="3" ref="V38:V47">IPFGFPoint("Ж","Троеборье экипировочное",$F38,$S38)</f>
        <v>56.883011455824054</v>
      </c>
      <c r="W38" s="39">
        <v>1</v>
      </c>
      <c r="X38" s="24" t="s">
        <v>22</v>
      </c>
    </row>
    <row r="39" spans="1:24" s="36" customFormat="1" ht="15" customHeight="1">
      <c r="A39" s="39">
        <v>2</v>
      </c>
      <c r="B39" s="40"/>
      <c r="C39" s="39"/>
      <c r="D39" s="39"/>
      <c r="E39" s="92"/>
      <c r="F39" s="41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96">
        <v>0</v>
      </c>
      <c r="T39" s="46"/>
      <c r="U39" s="46"/>
      <c r="V39" s="94">
        <f t="shared" si="3"/>
        <v>0</v>
      </c>
      <c r="W39" s="39"/>
      <c r="X39" s="24"/>
    </row>
    <row r="40" spans="1:24" s="36" customFormat="1" ht="15" customHeight="1">
      <c r="A40" s="39">
        <v>3</v>
      </c>
      <c r="B40" s="40"/>
      <c r="C40" s="39"/>
      <c r="D40" s="39"/>
      <c r="E40" s="92"/>
      <c r="F40" s="41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96">
        <v>0</v>
      </c>
      <c r="T40" s="46"/>
      <c r="U40" s="46"/>
      <c r="V40" s="94">
        <f t="shared" si="3"/>
        <v>0</v>
      </c>
      <c r="W40" s="39"/>
      <c r="X40" s="24"/>
    </row>
    <row r="41" spans="1:24" s="36" customFormat="1" ht="15" customHeight="1">
      <c r="A41" s="39">
        <v>4</v>
      </c>
      <c r="B41" s="40"/>
      <c r="C41" s="39"/>
      <c r="D41" s="39"/>
      <c r="E41" s="92"/>
      <c r="F41" s="41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96">
        <v>0</v>
      </c>
      <c r="T41" s="46"/>
      <c r="U41" s="46"/>
      <c r="V41" s="94">
        <f t="shared" si="3"/>
        <v>0</v>
      </c>
      <c r="W41" s="39"/>
      <c r="X41" s="24"/>
    </row>
    <row r="42" spans="1:24" s="36" customFormat="1" ht="15" customHeight="1">
      <c r="A42" s="39">
        <v>5</v>
      </c>
      <c r="B42" s="40"/>
      <c r="C42" s="39"/>
      <c r="D42" s="39"/>
      <c r="E42" s="92"/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96">
        <v>0</v>
      </c>
      <c r="T42" s="46"/>
      <c r="U42" s="46"/>
      <c r="V42" s="94">
        <f t="shared" si="3"/>
        <v>0</v>
      </c>
      <c r="W42" s="39"/>
      <c r="X42" s="24"/>
    </row>
    <row r="43" spans="1:24" s="36" customFormat="1" ht="15" customHeight="1">
      <c r="A43" s="39">
        <v>6</v>
      </c>
      <c r="B43" s="40"/>
      <c r="C43" s="39"/>
      <c r="D43" s="39"/>
      <c r="E43" s="92"/>
      <c r="F43" s="41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96">
        <v>0</v>
      </c>
      <c r="T43" s="46"/>
      <c r="U43" s="46"/>
      <c r="V43" s="94">
        <f t="shared" si="3"/>
        <v>0</v>
      </c>
      <c r="W43" s="39"/>
      <c r="X43" s="24"/>
    </row>
    <row r="44" spans="1:24" s="36" customFormat="1" ht="15" customHeight="1">
      <c r="A44" s="39">
        <v>7</v>
      </c>
      <c r="B44" s="40"/>
      <c r="C44" s="39"/>
      <c r="D44" s="39"/>
      <c r="E44" s="92"/>
      <c r="F44" s="41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96">
        <v>0</v>
      </c>
      <c r="T44" s="46"/>
      <c r="U44" s="46"/>
      <c r="V44" s="94">
        <f t="shared" si="3"/>
        <v>0</v>
      </c>
      <c r="W44" s="39"/>
      <c r="X44" s="24"/>
    </row>
    <row r="45" spans="1:24" s="36" customFormat="1" ht="15" customHeight="1">
      <c r="A45" s="39">
        <v>8</v>
      </c>
      <c r="B45" s="40"/>
      <c r="C45" s="39"/>
      <c r="D45" s="39"/>
      <c r="E45" s="92"/>
      <c r="F45" s="41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96">
        <v>0</v>
      </c>
      <c r="T45" s="46"/>
      <c r="U45" s="46"/>
      <c r="V45" s="94">
        <f t="shared" si="3"/>
        <v>0</v>
      </c>
      <c r="W45" s="39"/>
      <c r="X45" s="24"/>
    </row>
    <row r="46" spans="1:24" s="36" customFormat="1" ht="15" customHeight="1">
      <c r="A46" s="39">
        <v>9</v>
      </c>
      <c r="B46" s="40"/>
      <c r="C46" s="39"/>
      <c r="D46" s="39"/>
      <c r="E46" s="92"/>
      <c r="F46" s="41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96">
        <v>0</v>
      </c>
      <c r="T46" s="46"/>
      <c r="U46" s="46"/>
      <c r="V46" s="94">
        <f t="shared" si="3"/>
        <v>0</v>
      </c>
      <c r="W46" s="39"/>
      <c r="X46" s="24"/>
    </row>
    <row r="47" spans="1:24" s="36" customFormat="1" ht="15" customHeight="1">
      <c r="A47" s="39">
        <v>10</v>
      </c>
      <c r="B47" s="40"/>
      <c r="C47" s="39"/>
      <c r="D47" s="39"/>
      <c r="E47" s="92"/>
      <c r="F47" s="41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96">
        <v>0</v>
      </c>
      <c r="T47" s="46"/>
      <c r="U47" s="46"/>
      <c r="V47" s="94">
        <f t="shared" si="3"/>
        <v>0</v>
      </c>
      <c r="W47" s="39"/>
      <c r="X47" s="24"/>
    </row>
    <row r="48" spans="1:24" s="36" customFormat="1" ht="15" customHeight="1">
      <c r="A48" s="353" t="s">
        <v>81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</row>
    <row r="49" spans="1:24" s="36" customFormat="1" ht="15" customHeight="1">
      <c r="A49" s="39">
        <v>1</v>
      </c>
      <c r="B49" s="40"/>
      <c r="C49" s="39"/>
      <c r="D49" s="39"/>
      <c r="E49" s="92"/>
      <c r="F49" s="41">
        <v>70.3</v>
      </c>
      <c r="G49" s="42">
        <v>135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96">
        <v>377.5</v>
      </c>
      <c r="T49" s="93"/>
      <c r="U49" s="97"/>
      <c r="V49" s="94">
        <f aca="true" t="shared" si="4" ref="V49:V58">IPFGFPoint("Ж","Троеборье экипировочное",$F49,$S49)</f>
        <v>64.28266930829231</v>
      </c>
      <c r="W49" s="39"/>
      <c r="X49" s="24"/>
    </row>
    <row r="50" spans="1:24" s="36" customFormat="1" ht="15" customHeight="1">
      <c r="A50" s="39">
        <v>2</v>
      </c>
      <c r="B50" s="40"/>
      <c r="C50" s="39"/>
      <c r="D50" s="39"/>
      <c r="E50" s="92"/>
      <c r="F50" s="41">
        <v>70.4</v>
      </c>
      <c r="G50" s="42">
        <v>130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96">
        <v>367.5</v>
      </c>
      <c r="T50" s="46"/>
      <c r="U50" s="46"/>
      <c r="V50" s="94">
        <f t="shared" si="4"/>
        <v>62.53543014811922</v>
      </c>
      <c r="W50" s="39"/>
      <c r="X50" s="24"/>
    </row>
    <row r="51" spans="1:24" s="36" customFormat="1" ht="15" customHeight="1">
      <c r="A51" s="39">
        <v>3</v>
      </c>
      <c r="B51" s="40"/>
      <c r="C51" s="39"/>
      <c r="D51" s="39"/>
      <c r="E51" s="92"/>
      <c r="F51" s="41">
        <v>70.3</v>
      </c>
      <c r="G51" s="42">
        <v>115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3">
        <v>327.5</v>
      </c>
      <c r="T51" s="93"/>
      <c r="U51" s="93"/>
      <c r="V51" s="94">
        <f t="shared" si="4"/>
        <v>55.7684084727569</v>
      </c>
      <c r="W51" s="39"/>
      <c r="X51" s="22"/>
    </row>
    <row r="52" spans="1:24" s="36" customFormat="1" ht="15" customHeight="1">
      <c r="A52" s="39">
        <v>4</v>
      </c>
      <c r="B52" s="40"/>
      <c r="C52" s="39"/>
      <c r="D52" s="39"/>
      <c r="E52" s="92"/>
      <c r="F52" s="41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96">
        <v>0</v>
      </c>
      <c r="T52" s="46"/>
      <c r="U52" s="46"/>
      <c r="V52" s="94">
        <f t="shared" si="4"/>
        <v>0</v>
      </c>
      <c r="W52" s="39"/>
      <c r="X52" s="24"/>
    </row>
    <row r="53" spans="1:24" s="36" customFormat="1" ht="15" customHeight="1">
      <c r="A53" s="39">
        <v>5</v>
      </c>
      <c r="B53" s="40"/>
      <c r="C53" s="39"/>
      <c r="D53" s="39"/>
      <c r="E53" s="92"/>
      <c r="F53" s="41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96">
        <v>0</v>
      </c>
      <c r="T53" s="46"/>
      <c r="U53" s="46"/>
      <c r="V53" s="94">
        <f t="shared" si="4"/>
        <v>0</v>
      </c>
      <c r="W53" s="39"/>
      <c r="X53" s="24"/>
    </row>
    <row r="54" spans="1:24" s="36" customFormat="1" ht="15" customHeight="1">
      <c r="A54" s="39">
        <v>6</v>
      </c>
      <c r="B54" s="40"/>
      <c r="C54" s="39"/>
      <c r="D54" s="39"/>
      <c r="E54" s="92"/>
      <c r="F54" s="41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96">
        <v>0</v>
      </c>
      <c r="T54" s="46"/>
      <c r="U54" s="46"/>
      <c r="V54" s="94">
        <f t="shared" si="4"/>
        <v>0</v>
      </c>
      <c r="W54" s="39"/>
      <c r="X54" s="24"/>
    </row>
    <row r="55" spans="1:24" s="36" customFormat="1" ht="15" customHeight="1">
      <c r="A55" s="39">
        <v>7</v>
      </c>
      <c r="B55" s="40"/>
      <c r="C55" s="39"/>
      <c r="D55" s="39"/>
      <c r="E55" s="92"/>
      <c r="F55" s="41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96">
        <v>0</v>
      </c>
      <c r="T55" s="46"/>
      <c r="U55" s="46"/>
      <c r="V55" s="94">
        <f t="shared" si="4"/>
        <v>0</v>
      </c>
      <c r="W55" s="39"/>
      <c r="X55" s="24"/>
    </row>
    <row r="56" spans="1:24" s="36" customFormat="1" ht="15" customHeight="1">
      <c r="A56" s="39">
        <v>8</v>
      </c>
      <c r="B56" s="40"/>
      <c r="C56" s="39"/>
      <c r="D56" s="39"/>
      <c r="E56" s="92"/>
      <c r="F56" s="41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96">
        <v>0</v>
      </c>
      <c r="T56" s="46"/>
      <c r="U56" s="46"/>
      <c r="V56" s="94">
        <f t="shared" si="4"/>
        <v>0</v>
      </c>
      <c r="W56" s="39"/>
      <c r="X56" s="24"/>
    </row>
    <row r="57" spans="1:24" s="36" customFormat="1" ht="15" customHeight="1">
      <c r="A57" s="39">
        <v>9</v>
      </c>
      <c r="B57" s="40"/>
      <c r="C57" s="39"/>
      <c r="D57" s="39"/>
      <c r="E57" s="92"/>
      <c r="F57" s="41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96">
        <v>0</v>
      </c>
      <c r="T57" s="46"/>
      <c r="U57" s="46"/>
      <c r="V57" s="94">
        <f t="shared" si="4"/>
        <v>0</v>
      </c>
      <c r="W57" s="39"/>
      <c r="X57" s="24"/>
    </row>
    <row r="58" spans="1:24" s="36" customFormat="1" ht="15" customHeight="1">
      <c r="A58" s="39">
        <v>10</v>
      </c>
      <c r="B58" s="40"/>
      <c r="C58" s="39"/>
      <c r="D58" s="39"/>
      <c r="E58" s="92"/>
      <c r="F58" s="41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96">
        <v>0</v>
      </c>
      <c r="T58" s="46"/>
      <c r="U58" s="46"/>
      <c r="V58" s="94">
        <f t="shared" si="4"/>
        <v>0</v>
      </c>
      <c r="W58" s="39"/>
      <c r="X58" s="24"/>
    </row>
    <row r="59" spans="1:24" s="36" customFormat="1" ht="15" customHeight="1">
      <c r="A59" s="353" t="s">
        <v>90</v>
      </c>
      <c r="B59" s="353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</row>
    <row r="60" spans="1:24" s="36" customFormat="1" ht="15" customHeight="1">
      <c r="A60" s="39">
        <v>1</v>
      </c>
      <c r="B60" s="40"/>
      <c r="C60" s="39"/>
      <c r="D60" s="39"/>
      <c r="E60" s="92"/>
      <c r="F60" s="41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96">
        <v>0</v>
      </c>
      <c r="T60" s="46"/>
      <c r="U60" s="46"/>
      <c r="V60" s="94">
        <f aca="true" t="shared" si="5" ref="V60:V66">IPFGFPoint("Ж","Троеборье экипировочное",$F60,$S60)</f>
        <v>0</v>
      </c>
      <c r="W60" s="39"/>
      <c r="X60" s="24"/>
    </row>
    <row r="61" spans="1:24" s="36" customFormat="1" ht="15" customHeight="1">
      <c r="A61" s="39">
        <v>2</v>
      </c>
      <c r="B61" s="40"/>
      <c r="C61" s="39"/>
      <c r="D61" s="39"/>
      <c r="E61" s="92"/>
      <c r="F61" s="41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96">
        <v>0</v>
      </c>
      <c r="T61" s="46"/>
      <c r="U61" s="46"/>
      <c r="V61" s="94">
        <f t="shared" si="5"/>
        <v>0</v>
      </c>
      <c r="W61" s="39"/>
      <c r="X61" s="24"/>
    </row>
    <row r="62" spans="1:24" s="36" customFormat="1" ht="15" customHeight="1">
      <c r="A62" s="39">
        <v>3</v>
      </c>
      <c r="B62" s="40"/>
      <c r="C62" s="39"/>
      <c r="D62" s="39"/>
      <c r="E62" s="92"/>
      <c r="F62" s="41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96">
        <v>0</v>
      </c>
      <c r="T62" s="46"/>
      <c r="U62" s="46"/>
      <c r="V62" s="94">
        <f t="shared" si="5"/>
        <v>0</v>
      </c>
      <c r="W62" s="39"/>
      <c r="X62" s="24"/>
    </row>
    <row r="63" spans="1:24" s="36" customFormat="1" ht="15" customHeight="1">
      <c r="A63" s="39">
        <v>4</v>
      </c>
      <c r="B63" s="40"/>
      <c r="C63" s="39"/>
      <c r="D63" s="39"/>
      <c r="E63" s="92"/>
      <c r="F63" s="41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96">
        <v>0</v>
      </c>
      <c r="T63" s="46"/>
      <c r="U63" s="46"/>
      <c r="V63" s="94">
        <f t="shared" si="5"/>
        <v>0</v>
      </c>
      <c r="W63" s="39"/>
      <c r="X63" s="24"/>
    </row>
    <row r="64" spans="1:24" s="36" customFormat="1" ht="15" customHeight="1">
      <c r="A64" s="39">
        <v>5</v>
      </c>
      <c r="B64" s="40"/>
      <c r="C64" s="39"/>
      <c r="D64" s="39"/>
      <c r="E64" s="92"/>
      <c r="F64" s="41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96">
        <v>0</v>
      </c>
      <c r="T64" s="46"/>
      <c r="U64" s="46"/>
      <c r="V64" s="94">
        <f t="shared" si="5"/>
        <v>0</v>
      </c>
      <c r="W64" s="39"/>
      <c r="X64" s="24"/>
    </row>
    <row r="65" spans="1:24" s="36" customFormat="1" ht="14.25" customHeight="1">
      <c r="A65" s="39">
        <v>6</v>
      </c>
      <c r="B65" s="40"/>
      <c r="C65" s="39"/>
      <c r="D65" s="39"/>
      <c r="E65" s="92"/>
      <c r="F65" s="41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96">
        <v>0</v>
      </c>
      <c r="T65" s="46"/>
      <c r="U65" s="46"/>
      <c r="V65" s="94">
        <f t="shared" si="5"/>
        <v>0</v>
      </c>
      <c r="W65" s="39"/>
      <c r="X65" s="24"/>
    </row>
    <row r="66" spans="1:24" s="36" customFormat="1" ht="14.25" customHeight="1">
      <c r="A66" s="39">
        <v>7</v>
      </c>
      <c r="B66" s="40"/>
      <c r="C66" s="39"/>
      <c r="D66" s="39"/>
      <c r="E66" s="92"/>
      <c r="F66" s="41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96">
        <v>0</v>
      </c>
      <c r="T66" s="46"/>
      <c r="U66" s="46"/>
      <c r="V66" s="94">
        <f t="shared" si="5"/>
        <v>0</v>
      </c>
      <c r="W66" s="39"/>
      <c r="X66" s="24"/>
    </row>
    <row r="67" spans="1:24" s="36" customFormat="1" ht="14.25" customHeight="1">
      <c r="A67" s="353" t="s">
        <v>91</v>
      </c>
      <c r="B67" s="353"/>
      <c r="C67" s="353"/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3"/>
      <c r="Q67" s="353"/>
      <c r="R67" s="353"/>
      <c r="S67" s="353"/>
      <c r="T67" s="353"/>
      <c r="U67" s="353"/>
      <c r="V67" s="353"/>
      <c r="W67" s="353"/>
      <c r="X67" s="353"/>
    </row>
    <row r="68" spans="1:24" s="36" customFormat="1" ht="14.25" customHeight="1">
      <c r="A68" s="39">
        <v>1</v>
      </c>
      <c r="B68" s="40"/>
      <c r="C68" s="39"/>
      <c r="D68" s="39"/>
      <c r="E68" s="92"/>
      <c r="F68" s="41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96">
        <v>0</v>
      </c>
      <c r="T68" s="46"/>
      <c r="U68" s="46"/>
      <c r="V68" s="94">
        <f>IPFGFPoint("Ж","Троеборье экипировочное",$F68,$S68)</f>
        <v>0</v>
      </c>
      <c r="W68" s="39"/>
      <c r="X68" s="24"/>
    </row>
    <row r="69" spans="1:24" s="36" customFormat="1" ht="14.25" customHeight="1">
      <c r="A69" s="39">
        <v>2</v>
      </c>
      <c r="B69" s="40"/>
      <c r="C69" s="39"/>
      <c r="D69" s="39"/>
      <c r="E69" s="92"/>
      <c r="F69" s="41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96">
        <v>0</v>
      </c>
      <c r="T69" s="46"/>
      <c r="U69" s="46"/>
      <c r="V69" s="94">
        <f>IPFGFPoint("Ж","Троеборье экипировочное",$F69,$S69)</f>
        <v>0</v>
      </c>
      <c r="W69" s="39"/>
      <c r="X69" s="24"/>
    </row>
    <row r="70" spans="1:24" s="36" customFormat="1" ht="14.25" customHeight="1">
      <c r="A70" s="39">
        <v>3</v>
      </c>
      <c r="B70" s="40"/>
      <c r="C70" s="39"/>
      <c r="D70" s="39"/>
      <c r="E70" s="92"/>
      <c r="F70" s="41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96">
        <v>0</v>
      </c>
      <c r="T70" s="93"/>
      <c r="U70" s="93"/>
      <c r="V70" s="94">
        <f>IPFGFPoint("Ж","Троеборье экипировочное",$F70,$S70)</f>
        <v>0</v>
      </c>
      <c r="W70" s="39"/>
      <c r="X70" s="24"/>
    </row>
    <row r="71" spans="1:24" s="36" customFormat="1" ht="14.25" customHeight="1">
      <c r="A71" s="39">
        <v>4</v>
      </c>
      <c r="B71" s="40"/>
      <c r="C71" s="39"/>
      <c r="D71" s="39"/>
      <c r="E71" s="92"/>
      <c r="F71" s="41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96">
        <v>0</v>
      </c>
      <c r="T71" s="93"/>
      <c r="U71" s="93"/>
      <c r="V71" s="94">
        <f>IPFGFPoint("Ж","Троеборье экипировочное",$F71,$S71)</f>
        <v>0</v>
      </c>
      <c r="W71" s="39"/>
      <c r="X71" s="24"/>
    </row>
    <row r="72" spans="1:24" s="36" customFormat="1" ht="14.25" customHeight="1">
      <c r="A72" s="39">
        <v>5</v>
      </c>
      <c r="B72" s="40"/>
      <c r="C72" s="39"/>
      <c r="D72" s="39"/>
      <c r="E72" s="92"/>
      <c r="F72" s="41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96">
        <v>0</v>
      </c>
      <c r="T72" s="39"/>
      <c r="U72" s="46"/>
      <c r="V72" s="41">
        <f>IPFGFPoint("Ж","Троеборье экипировочное",$F72,$S72)</f>
        <v>0</v>
      </c>
      <c r="W72" s="39"/>
      <c r="X72" s="24"/>
    </row>
    <row r="73" spans="1:28" s="36" customFormat="1" ht="13.5" customHeight="1">
      <c r="A73" s="48" t="s">
        <v>23</v>
      </c>
      <c r="B73" s="49"/>
      <c r="C73" s="50"/>
      <c r="D73" s="50" t="s">
        <v>24</v>
      </c>
      <c r="E73" s="98" t="s">
        <v>52</v>
      </c>
      <c r="F73" s="51" t="s">
        <v>26</v>
      </c>
      <c r="G73" s="51"/>
      <c r="H73" s="51"/>
      <c r="I73" s="51"/>
      <c r="J73" s="98" t="s">
        <v>96</v>
      </c>
      <c r="K73" s="99" t="s">
        <v>33</v>
      </c>
      <c r="L73" s="100"/>
      <c r="M73" s="100"/>
      <c r="N73" s="100"/>
      <c r="O73" s="100"/>
      <c r="P73" s="100"/>
      <c r="Q73" s="100"/>
      <c r="R73" s="31"/>
      <c r="S73" s="31"/>
      <c r="T73" s="52" t="s">
        <v>47</v>
      </c>
      <c r="U73" s="101"/>
      <c r="V73" s="53" t="s">
        <v>26</v>
      </c>
      <c r="W73" s="53"/>
      <c r="X73" s="102" t="s">
        <v>50</v>
      </c>
      <c r="Z73" s="54"/>
      <c r="AA73" s="54"/>
      <c r="AB73" s="54"/>
    </row>
    <row r="74" spans="1:28" s="36" customFormat="1" ht="15.75" customHeight="1">
      <c r="A74" s="50"/>
      <c r="B74" s="49"/>
      <c r="C74" s="50"/>
      <c r="D74" s="50" t="s">
        <v>25</v>
      </c>
      <c r="E74" s="98" t="s">
        <v>102</v>
      </c>
      <c r="F74" s="51" t="s">
        <v>26</v>
      </c>
      <c r="G74" s="51"/>
      <c r="H74" s="51"/>
      <c r="I74" s="51"/>
      <c r="J74" s="98" t="s">
        <v>59</v>
      </c>
      <c r="K74" s="99" t="s">
        <v>33</v>
      </c>
      <c r="L74" s="100"/>
      <c r="M74" s="100"/>
      <c r="N74" s="100"/>
      <c r="O74" s="100"/>
      <c r="P74" s="100"/>
      <c r="Q74" s="100"/>
      <c r="R74" s="31"/>
      <c r="S74" s="31"/>
      <c r="T74" s="103"/>
      <c r="U74" s="104"/>
      <c r="V74" s="51" t="s">
        <v>30</v>
      </c>
      <c r="W74" s="51"/>
      <c r="X74" s="98" t="s">
        <v>48</v>
      </c>
      <c r="Z74" s="54"/>
      <c r="AA74" s="54"/>
      <c r="AB74" s="54"/>
    </row>
    <row r="75" spans="1:28" s="36" customFormat="1" ht="15" customHeight="1">
      <c r="A75" s="50"/>
      <c r="B75" s="49"/>
      <c r="C75" s="50"/>
      <c r="D75" s="50" t="s">
        <v>25</v>
      </c>
      <c r="E75" s="98" t="s">
        <v>88</v>
      </c>
      <c r="F75" s="51" t="s">
        <v>58</v>
      </c>
      <c r="G75" s="51"/>
      <c r="H75" s="51"/>
      <c r="I75" s="51"/>
      <c r="J75" s="98" t="s">
        <v>33</v>
      </c>
      <c r="K75" s="99" t="s">
        <v>33</v>
      </c>
      <c r="L75" s="100"/>
      <c r="M75" s="100"/>
      <c r="N75" s="100"/>
      <c r="O75" s="100"/>
      <c r="P75" s="100"/>
      <c r="Q75" s="100"/>
      <c r="R75" s="31"/>
      <c r="S75" s="31"/>
      <c r="T75" s="105"/>
      <c r="U75" s="55"/>
      <c r="V75" s="51" t="s">
        <v>30</v>
      </c>
      <c r="W75" s="56"/>
      <c r="X75" s="106" t="s">
        <v>49</v>
      </c>
      <c r="Z75" s="54"/>
      <c r="AA75" s="54"/>
      <c r="AB75" s="54"/>
    </row>
    <row r="76" spans="1:28" s="36" customFormat="1" ht="15.75" customHeight="1">
      <c r="A76" s="57"/>
      <c r="B76" s="58"/>
      <c r="C76" s="59"/>
      <c r="D76" s="57" t="s">
        <v>27</v>
      </c>
      <c r="E76" s="106" t="s">
        <v>57</v>
      </c>
      <c r="F76" s="30" t="s">
        <v>26</v>
      </c>
      <c r="G76" s="30"/>
      <c r="H76" s="30"/>
      <c r="I76" s="30"/>
      <c r="J76" s="98" t="s">
        <v>59</v>
      </c>
      <c r="K76" s="99" t="s">
        <v>59</v>
      </c>
      <c r="L76" s="100"/>
      <c r="M76" s="100"/>
      <c r="N76" s="100"/>
      <c r="O76" s="100"/>
      <c r="P76" s="100"/>
      <c r="Q76" s="100"/>
      <c r="R76" s="31"/>
      <c r="S76" s="31"/>
      <c r="T76" s="29" t="s">
        <v>51</v>
      </c>
      <c r="U76" s="104"/>
      <c r="V76" s="51" t="s">
        <v>26</v>
      </c>
      <c r="W76" s="51"/>
      <c r="X76" s="106" t="s">
        <v>107</v>
      </c>
      <c r="Y76" s="107"/>
      <c r="Z76" s="54"/>
      <c r="AA76" s="54"/>
      <c r="AB76" s="54"/>
    </row>
    <row r="77" spans="1:28" s="36" customFormat="1" ht="13.5">
      <c r="A77" s="108" t="s">
        <v>32</v>
      </c>
      <c r="B77" s="40"/>
      <c r="C77" s="109">
        <v>9</v>
      </c>
      <c r="D77" s="60"/>
      <c r="E77" s="110" t="s">
        <v>40</v>
      </c>
      <c r="F77" s="61"/>
      <c r="G77" s="62"/>
      <c r="H77" s="62"/>
      <c r="I77" s="62"/>
      <c r="J77" s="63"/>
      <c r="K77" s="54"/>
      <c r="L77" s="80"/>
      <c r="M77" s="80"/>
      <c r="N77" s="80"/>
      <c r="O77" s="80"/>
      <c r="P77" s="80"/>
      <c r="Q77" s="80"/>
      <c r="R77" s="80"/>
      <c r="S77" s="111"/>
      <c r="T77" s="104"/>
      <c r="U77" s="104"/>
      <c r="V77" s="112"/>
      <c r="W77" s="112"/>
      <c r="X77" s="54"/>
      <c r="Y77" s="107"/>
      <c r="Z77" s="54"/>
      <c r="AA77" s="54"/>
      <c r="AB77" s="54"/>
    </row>
    <row r="78" spans="1:28" s="44" customFormat="1" ht="13.5">
      <c r="A78" s="27"/>
      <c r="B78" s="113"/>
      <c r="C78" s="29"/>
      <c r="D78" s="64">
        <v>1</v>
      </c>
      <c r="E78" s="40" t="s">
        <v>95</v>
      </c>
      <c r="F78" s="114">
        <v>499.854822643012</v>
      </c>
      <c r="G78" s="115"/>
      <c r="H78" s="115"/>
      <c r="I78" s="115"/>
      <c r="J78" s="112"/>
      <c r="K78" s="54"/>
      <c r="L78" s="80"/>
      <c r="M78" s="80"/>
      <c r="N78" s="80"/>
      <c r="O78" s="80"/>
      <c r="P78" s="80"/>
      <c r="Q78" s="80"/>
      <c r="R78" s="80"/>
      <c r="S78" s="111"/>
      <c r="T78" s="104"/>
      <c r="U78" s="104"/>
      <c r="V78" s="112"/>
      <c r="W78" s="112"/>
      <c r="X78" s="65"/>
      <c r="Y78" s="107"/>
      <c r="Z78" s="65"/>
      <c r="AA78" s="65"/>
      <c r="AB78" s="65"/>
    </row>
    <row r="79" spans="1:28" s="44" customFormat="1" ht="13.5">
      <c r="A79" s="27"/>
      <c r="B79" s="27"/>
      <c r="C79" s="29"/>
      <c r="D79" s="64">
        <v>2</v>
      </c>
      <c r="E79" s="40" t="s">
        <v>100</v>
      </c>
      <c r="F79" s="114">
        <v>489.19</v>
      </c>
      <c r="G79" s="115"/>
      <c r="H79" s="30"/>
      <c r="I79" s="115"/>
      <c r="J79" s="112"/>
      <c r="K79" s="54"/>
      <c r="L79" s="80"/>
      <c r="M79" s="80"/>
      <c r="N79" s="80"/>
      <c r="O79" s="80"/>
      <c r="P79" s="80"/>
      <c r="Q79" s="80"/>
      <c r="R79" s="80"/>
      <c r="S79" s="111"/>
      <c r="T79" s="104"/>
      <c r="U79" s="104"/>
      <c r="V79" s="112"/>
      <c r="W79" s="112"/>
      <c r="X79" s="106"/>
      <c r="Y79" s="107"/>
      <c r="Z79" s="65"/>
      <c r="AA79" s="65"/>
      <c r="AB79" s="65"/>
    </row>
    <row r="80" spans="1:28" s="44" customFormat="1" ht="13.5">
      <c r="A80" s="27"/>
      <c r="B80" s="27"/>
      <c r="C80" s="29"/>
      <c r="D80" s="64">
        <v>3</v>
      </c>
      <c r="E80" s="40" t="s">
        <v>99</v>
      </c>
      <c r="F80" s="114">
        <v>463.8705492918055</v>
      </c>
      <c r="G80" s="115"/>
      <c r="H80" s="115"/>
      <c r="I80" s="115"/>
      <c r="J80" s="112"/>
      <c r="K80" s="54"/>
      <c r="L80" s="80"/>
      <c r="M80" s="80"/>
      <c r="N80" s="80"/>
      <c r="O80" s="80"/>
      <c r="P80" s="80"/>
      <c r="Q80" s="80"/>
      <c r="R80" s="80"/>
      <c r="S80" s="111"/>
      <c r="T80" s="104"/>
      <c r="U80" s="104"/>
      <c r="V80" s="112"/>
      <c r="W80" s="112"/>
      <c r="X80" s="65"/>
      <c r="Y80" s="107"/>
      <c r="Z80" s="65"/>
      <c r="AA80" s="65"/>
      <c r="AB80" s="65"/>
    </row>
    <row r="81" spans="1:28" s="44" customFormat="1" ht="13.5">
      <c r="A81" s="99"/>
      <c r="B81" s="99"/>
      <c r="C81" s="99"/>
      <c r="D81" s="116"/>
      <c r="E81" s="117" t="s">
        <v>55</v>
      </c>
      <c r="F81" s="66"/>
      <c r="G81" s="67"/>
      <c r="H81" s="67"/>
      <c r="I81" s="67"/>
      <c r="J81" s="68"/>
      <c r="K81" s="99"/>
      <c r="L81" s="118"/>
      <c r="M81" s="118"/>
      <c r="N81" s="119"/>
      <c r="O81" s="118"/>
      <c r="P81" s="118"/>
      <c r="Q81" s="118"/>
      <c r="R81" s="119"/>
      <c r="S81" s="118"/>
      <c r="T81" s="104"/>
      <c r="U81" s="104"/>
      <c r="V81" s="112"/>
      <c r="W81" s="112"/>
      <c r="Y81" s="107"/>
      <c r="Z81" s="65"/>
      <c r="AA81" s="65"/>
      <c r="AB81" s="65"/>
    </row>
    <row r="82" spans="1:28" s="44" customFormat="1" ht="13.5">
      <c r="A82" s="99"/>
      <c r="B82" s="99"/>
      <c r="C82" s="99"/>
      <c r="D82" s="116">
        <v>1</v>
      </c>
      <c r="E82" s="92" t="s">
        <v>33</v>
      </c>
      <c r="F82" s="120">
        <v>53</v>
      </c>
      <c r="G82" s="121"/>
      <c r="H82" s="121"/>
      <c r="I82" s="121"/>
      <c r="J82" s="122"/>
      <c r="K82" s="99"/>
      <c r="L82" s="118"/>
      <c r="M82" s="118"/>
      <c r="N82" s="119"/>
      <c r="O82" s="118"/>
      <c r="P82" s="118"/>
      <c r="Q82" s="118"/>
      <c r="R82" s="119"/>
      <c r="S82" s="118"/>
      <c r="T82" s="104"/>
      <c r="U82" s="104"/>
      <c r="V82" s="112"/>
      <c r="W82" s="112"/>
      <c r="Y82" s="107"/>
      <c r="Z82" s="65"/>
      <c r="AA82" s="65"/>
      <c r="AB82" s="65"/>
    </row>
    <row r="83" spans="1:28" s="44" customFormat="1" ht="13.5">
      <c r="A83" s="99"/>
      <c r="B83" s="99"/>
      <c r="C83" s="99"/>
      <c r="D83" s="116">
        <v>2</v>
      </c>
      <c r="E83" s="92" t="s">
        <v>96</v>
      </c>
      <c r="F83" s="123">
        <v>19</v>
      </c>
      <c r="G83" s="124"/>
      <c r="H83" s="124"/>
      <c r="I83" s="124"/>
      <c r="J83" s="125"/>
      <c r="K83" s="99"/>
      <c r="L83" s="118"/>
      <c r="M83" s="118"/>
      <c r="N83" s="119"/>
      <c r="O83" s="118"/>
      <c r="P83" s="118"/>
      <c r="Q83" s="118"/>
      <c r="R83" s="119"/>
      <c r="S83" s="118"/>
      <c r="T83" s="104"/>
      <c r="U83" s="104"/>
      <c r="V83" s="112"/>
      <c r="W83" s="112"/>
      <c r="Y83" s="107"/>
      <c r="Z83" s="65"/>
      <c r="AA83" s="65"/>
      <c r="AB83" s="65"/>
    </row>
    <row r="84" spans="1:28" s="44" customFormat="1" ht="13.5">
      <c r="A84" s="99"/>
      <c r="B84" s="99"/>
      <c r="C84" s="99"/>
      <c r="D84" s="116">
        <v>3</v>
      </c>
      <c r="E84" s="92" t="s">
        <v>85</v>
      </c>
      <c r="F84" s="123">
        <v>0</v>
      </c>
      <c r="G84" s="124"/>
      <c r="H84" s="124"/>
      <c r="I84" s="124"/>
      <c r="J84" s="125"/>
      <c r="K84" s="99"/>
      <c r="L84" s="118"/>
      <c r="M84" s="118"/>
      <c r="N84" s="119"/>
      <c r="O84" s="118"/>
      <c r="P84" s="118"/>
      <c r="Q84" s="118"/>
      <c r="R84" s="119"/>
      <c r="S84" s="118"/>
      <c r="T84" s="104"/>
      <c r="U84" s="104"/>
      <c r="V84" s="112"/>
      <c r="W84" s="112"/>
      <c r="Y84" s="107"/>
      <c r="Z84" s="65"/>
      <c r="AA84" s="65"/>
      <c r="AB84" s="65"/>
    </row>
    <row r="85" spans="1:28" s="44" customFormat="1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118"/>
      <c r="M85" s="118"/>
      <c r="N85" s="119"/>
      <c r="O85" s="118"/>
      <c r="P85" s="118"/>
      <c r="Q85" s="118"/>
      <c r="R85" s="119"/>
      <c r="S85" s="118"/>
      <c r="T85" s="104"/>
      <c r="U85" s="104"/>
      <c r="V85" s="112"/>
      <c r="W85" s="112"/>
      <c r="Y85" s="107"/>
      <c r="Z85" s="65"/>
      <c r="AA85" s="65"/>
      <c r="AB85" s="65"/>
    </row>
    <row r="86" spans="1:28" s="44" customFormat="1" ht="13.5">
      <c r="A86" s="126"/>
      <c r="B86" s="69" t="s">
        <v>29</v>
      </c>
      <c r="C86" s="69"/>
      <c r="D86" s="69"/>
      <c r="E86" s="69"/>
      <c r="F86" s="69"/>
      <c r="G86" s="69"/>
      <c r="H86" s="69"/>
      <c r="I86" s="69"/>
      <c r="J86" s="70"/>
      <c r="K86" s="99"/>
      <c r="L86" s="80"/>
      <c r="M86" s="80"/>
      <c r="N86" s="80"/>
      <c r="O86" s="80"/>
      <c r="P86" s="80"/>
      <c r="Q86" s="80"/>
      <c r="R86" s="80"/>
      <c r="S86" s="111"/>
      <c r="T86" s="104"/>
      <c r="U86" s="104"/>
      <c r="V86" s="112"/>
      <c r="W86" s="112"/>
      <c r="Y86" s="107"/>
      <c r="Z86" s="65"/>
      <c r="AA86" s="65"/>
      <c r="AB86" s="65"/>
    </row>
    <row r="87" spans="1:28" s="44" customFormat="1" ht="13.5">
      <c r="A87" s="73">
        <v>1</v>
      </c>
      <c r="B87" s="27" t="s">
        <v>41</v>
      </c>
      <c r="C87" s="29"/>
      <c r="D87" s="71"/>
      <c r="E87" s="106" t="s">
        <v>22</v>
      </c>
      <c r="F87" s="72" t="s">
        <v>30</v>
      </c>
      <c r="G87" s="72"/>
      <c r="H87" s="72"/>
      <c r="I87" s="72"/>
      <c r="J87" s="73"/>
      <c r="K87" s="106" t="s">
        <v>33</v>
      </c>
      <c r="L87" s="118"/>
      <c r="M87" s="118"/>
      <c r="N87" s="119"/>
      <c r="O87" s="118"/>
      <c r="P87" s="118"/>
      <c r="Q87" s="118"/>
      <c r="R87" s="119"/>
      <c r="S87" s="118"/>
      <c r="T87" s="104"/>
      <c r="U87" s="104"/>
      <c r="V87" s="112"/>
      <c r="W87" s="112"/>
      <c r="Y87" s="107"/>
      <c r="Z87" s="65"/>
      <c r="AA87" s="65"/>
      <c r="AB87" s="65"/>
    </row>
    <row r="88" spans="1:28" s="44" customFormat="1" ht="13.5">
      <c r="A88" s="73">
        <v>2</v>
      </c>
      <c r="B88" s="27" t="s">
        <v>42</v>
      </c>
      <c r="C88" s="29"/>
      <c r="D88" s="71"/>
      <c r="E88" s="106" t="s">
        <v>31</v>
      </c>
      <c r="F88" s="72" t="s">
        <v>30</v>
      </c>
      <c r="G88" s="72"/>
      <c r="H88" s="72"/>
      <c r="I88" s="72"/>
      <c r="J88" s="73"/>
      <c r="K88" s="106" t="s">
        <v>33</v>
      </c>
      <c r="L88" s="118"/>
      <c r="M88" s="118"/>
      <c r="N88" s="119"/>
      <c r="O88" s="118"/>
      <c r="P88" s="118"/>
      <c r="Q88" s="118"/>
      <c r="R88" s="119"/>
      <c r="S88" s="118"/>
      <c r="T88" s="104"/>
      <c r="U88" s="104"/>
      <c r="V88" s="112"/>
      <c r="W88" s="112"/>
      <c r="Y88" s="107"/>
      <c r="Z88" s="65"/>
      <c r="AA88" s="65"/>
      <c r="AB88" s="65"/>
    </row>
    <row r="89" spans="1:28" s="44" customFormat="1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68"/>
      <c r="M89" s="68"/>
      <c r="N89" s="68"/>
      <c r="O89" s="67"/>
      <c r="P89" s="68"/>
      <c r="Q89" s="68"/>
      <c r="R89" s="68"/>
      <c r="S89" s="68"/>
      <c r="T89" s="68"/>
      <c r="U89" s="127"/>
      <c r="V89" s="65"/>
      <c r="W89" s="65"/>
      <c r="Y89" s="65"/>
      <c r="Z89" s="65"/>
      <c r="AA89" s="65"/>
      <c r="AB89" s="65"/>
    </row>
    <row r="90" spans="1:28" s="44" customFormat="1" ht="13.5">
      <c r="A90" s="27"/>
      <c r="B90" s="27"/>
      <c r="C90" s="29"/>
      <c r="D90" s="27"/>
      <c r="E90" s="84"/>
      <c r="F90" s="30"/>
      <c r="G90" s="30"/>
      <c r="H90" s="30"/>
      <c r="I90" s="30"/>
      <c r="J90" s="30"/>
      <c r="K90" s="31"/>
      <c r="L90" s="31"/>
      <c r="M90" s="31"/>
      <c r="N90" s="74"/>
      <c r="O90" s="74"/>
      <c r="P90" s="74"/>
      <c r="Q90" s="74"/>
      <c r="R90" s="31"/>
      <c r="S90" s="31"/>
      <c r="T90" s="29"/>
      <c r="U90" s="29"/>
      <c r="V90" s="30"/>
      <c r="W90" s="30"/>
      <c r="X90" s="35"/>
      <c r="Y90" s="65"/>
      <c r="Z90" s="65"/>
      <c r="AA90" s="65"/>
      <c r="AB90" s="65"/>
    </row>
    <row r="91" spans="1:28" s="44" customFormat="1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80"/>
      <c r="M91" s="80"/>
      <c r="N91" s="80"/>
      <c r="O91" s="80"/>
      <c r="P91" s="80"/>
      <c r="Q91" s="80"/>
      <c r="R91" s="80"/>
      <c r="S91" s="111"/>
      <c r="T91" s="104"/>
      <c r="U91" s="104"/>
      <c r="V91" s="112"/>
      <c r="W91" s="112"/>
      <c r="Y91" s="65"/>
      <c r="Z91" s="65"/>
      <c r="AA91" s="65"/>
      <c r="AB91" s="65"/>
    </row>
    <row r="92" spans="1:28" s="44" customFormat="1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80"/>
      <c r="M92" s="80"/>
      <c r="N92" s="80"/>
      <c r="O92" s="80"/>
      <c r="P92" s="80"/>
      <c r="Q92" s="80"/>
      <c r="R92" s="80"/>
      <c r="S92" s="111"/>
      <c r="T92" s="104"/>
      <c r="U92" s="104"/>
      <c r="V92" s="112"/>
      <c r="W92" s="112"/>
      <c r="Y92" s="65"/>
      <c r="Z92" s="65"/>
      <c r="AA92" s="65"/>
      <c r="AB92" s="65"/>
    </row>
    <row r="93" spans="1:28" s="44" customFormat="1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36"/>
      <c r="M93" s="36"/>
      <c r="N93" s="80"/>
      <c r="O93" s="36"/>
      <c r="P93" s="36"/>
      <c r="Q93" s="36"/>
      <c r="R93" s="36"/>
      <c r="S93" s="36"/>
      <c r="T93" s="104"/>
      <c r="U93" s="104"/>
      <c r="V93" s="112"/>
      <c r="W93" s="112"/>
      <c r="Y93" s="65"/>
      <c r="Z93" s="65"/>
      <c r="AA93" s="65"/>
      <c r="AB93" s="65"/>
    </row>
    <row r="94" spans="1:28" s="44" customFormat="1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128"/>
      <c r="M94" s="128"/>
      <c r="N94" s="100"/>
      <c r="O94" s="100"/>
      <c r="P94" s="100"/>
      <c r="Q94" s="100"/>
      <c r="R94" s="100"/>
      <c r="S94" s="100"/>
      <c r="T94" s="100"/>
      <c r="U94" s="50"/>
      <c r="V94" s="36"/>
      <c r="W94" s="36"/>
      <c r="Y94" s="65"/>
      <c r="Z94" s="65"/>
      <c r="AA94" s="65"/>
      <c r="AB94" s="65"/>
    </row>
    <row r="95" spans="1:28" s="44" customFormat="1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75"/>
      <c r="M95" s="76"/>
      <c r="N95" s="100"/>
      <c r="O95" s="100"/>
      <c r="P95" s="100"/>
      <c r="Q95" s="100"/>
      <c r="R95" s="100"/>
      <c r="S95" s="100"/>
      <c r="T95" s="100"/>
      <c r="U95" s="50"/>
      <c r="V95" s="36"/>
      <c r="W95" s="36"/>
      <c r="Y95" s="65"/>
      <c r="Z95" s="65"/>
      <c r="AA95" s="65"/>
      <c r="AB95" s="65"/>
    </row>
    <row r="96" spans="1:28" s="44" customFormat="1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75"/>
      <c r="M96" s="76"/>
      <c r="N96" s="100"/>
      <c r="O96" s="100"/>
      <c r="P96" s="100"/>
      <c r="Q96" s="100"/>
      <c r="R96" s="100"/>
      <c r="S96" s="100"/>
      <c r="T96" s="100"/>
      <c r="U96" s="50"/>
      <c r="V96" s="36"/>
      <c r="W96" s="36"/>
      <c r="Y96" s="65"/>
      <c r="Z96" s="65"/>
      <c r="AA96" s="65"/>
      <c r="AB96" s="65"/>
    </row>
    <row r="97" spans="1:28" s="44" customFormat="1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75"/>
      <c r="M97" s="50"/>
      <c r="N97" s="100"/>
      <c r="O97" s="100"/>
      <c r="P97" s="100"/>
      <c r="Q97" s="100"/>
      <c r="R97" s="100"/>
      <c r="S97" s="100"/>
      <c r="T97" s="100"/>
      <c r="U97" s="50"/>
      <c r="V97" s="36"/>
      <c r="W97" s="36"/>
      <c r="Y97" s="65"/>
      <c r="Z97" s="65"/>
      <c r="AA97" s="65"/>
      <c r="AB97" s="65"/>
    </row>
    <row r="98" spans="1:28" s="44" customFormat="1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54"/>
      <c r="M98" s="54"/>
      <c r="N98" s="54"/>
      <c r="O98" s="128"/>
      <c r="P98" s="54"/>
      <c r="Q98" s="54"/>
      <c r="R98" s="54"/>
      <c r="S98" s="54"/>
      <c r="T98" s="54"/>
      <c r="U98" s="50"/>
      <c r="V98" s="36"/>
      <c r="W98" s="36"/>
      <c r="Y98" s="65"/>
      <c r="Z98" s="65"/>
      <c r="AA98" s="65"/>
      <c r="AB98" s="65"/>
    </row>
    <row r="99" spans="1:28" s="44" customFormat="1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54"/>
      <c r="M99" s="54"/>
      <c r="N99" s="54"/>
      <c r="O99" s="128"/>
      <c r="P99" s="54"/>
      <c r="Q99" s="54"/>
      <c r="R99" s="54"/>
      <c r="S99" s="54"/>
      <c r="T99" s="54"/>
      <c r="U99" s="77"/>
      <c r="V99" s="54"/>
      <c r="W99" s="54"/>
      <c r="Y99" s="65"/>
      <c r="Z99" s="65"/>
      <c r="AA99" s="65"/>
      <c r="AB99" s="65"/>
    </row>
    <row r="100" spans="1:28" s="44" customFormat="1" ht="13.5">
      <c r="A100" s="73"/>
      <c r="B100" s="73"/>
      <c r="C100" s="70"/>
      <c r="D100" s="73"/>
      <c r="E100" s="73"/>
      <c r="F100" s="78"/>
      <c r="G100" s="78"/>
      <c r="H100" s="78"/>
      <c r="I100" s="78"/>
      <c r="J100" s="78"/>
      <c r="K100" s="31"/>
      <c r="L100" s="54"/>
      <c r="M100" s="54"/>
      <c r="N100" s="54"/>
      <c r="O100" s="128"/>
      <c r="P100" s="54"/>
      <c r="Q100" s="54"/>
      <c r="R100" s="54"/>
      <c r="S100" s="54"/>
      <c r="T100" s="54"/>
      <c r="U100" s="77"/>
      <c r="V100" s="54"/>
      <c r="W100" s="54"/>
      <c r="Y100" s="65"/>
      <c r="Z100" s="65"/>
      <c r="AA100" s="65"/>
      <c r="AB100" s="65"/>
    </row>
    <row r="101" spans="1:28" s="44" customFormat="1" ht="13.5">
      <c r="A101" s="73"/>
      <c r="B101" s="73"/>
      <c r="C101" s="70"/>
      <c r="D101" s="73"/>
      <c r="E101" s="73"/>
      <c r="F101" s="78"/>
      <c r="G101" s="78"/>
      <c r="H101" s="78"/>
      <c r="I101" s="78"/>
      <c r="J101" s="78"/>
      <c r="K101" s="31"/>
      <c r="L101" s="54"/>
      <c r="M101" s="54"/>
      <c r="N101" s="54"/>
      <c r="O101" s="128"/>
      <c r="P101" s="54"/>
      <c r="Q101" s="54"/>
      <c r="R101" s="54"/>
      <c r="S101" s="54"/>
      <c r="T101" s="54"/>
      <c r="U101" s="79"/>
      <c r="V101" s="36"/>
      <c r="W101" s="36"/>
      <c r="Y101" s="65"/>
      <c r="Z101" s="65"/>
      <c r="AA101" s="65"/>
      <c r="AB101" s="65"/>
    </row>
    <row r="102" spans="1:28" s="44" customFormat="1" ht="13.5">
      <c r="A102" s="73"/>
      <c r="B102" s="73"/>
      <c r="C102" s="70"/>
      <c r="D102" s="73"/>
      <c r="E102" s="73"/>
      <c r="F102" s="78"/>
      <c r="G102" s="78"/>
      <c r="H102" s="78"/>
      <c r="I102" s="78"/>
      <c r="J102" s="78"/>
      <c r="K102" s="31"/>
      <c r="L102" s="80"/>
      <c r="M102" s="80"/>
      <c r="N102" s="81"/>
      <c r="O102" s="81"/>
      <c r="P102" s="81"/>
      <c r="Q102" s="81"/>
      <c r="R102" s="80"/>
      <c r="S102" s="80"/>
      <c r="T102" s="103"/>
      <c r="U102" s="77"/>
      <c r="V102" s="129"/>
      <c r="W102" s="129"/>
      <c r="Y102" s="65"/>
      <c r="Z102" s="65"/>
      <c r="AA102" s="65"/>
      <c r="AB102" s="65"/>
    </row>
    <row r="103" spans="1:28" s="44" customFormat="1" ht="13.5">
      <c r="A103" s="73"/>
      <c r="B103" s="73"/>
      <c r="C103" s="70"/>
      <c r="D103" s="73"/>
      <c r="E103" s="73"/>
      <c r="F103" s="78"/>
      <c r="G103" s="78"/>
      <c r="H103" s="78"/>
      <c r="I103" s="78"/>
      <c r="J103" s="78"/>
      <c r="K103" s="31"/>
      <c r="L103" s="80"/>
      <c r="M103" s="80"/>
      <c r="N103" s="81"/>
      <c r="O103" s="81"/>
      <c r="P103" s="81"/>
      <c r="Q103" s="81"/>
      <c r="R103" s="80"/>
      <c r="S103" s="80"/>
      <c r="T103" s="103"/>
      <c r="U103" s="77"/>
      <c r="V103" s="129"/>
      <c r="W103" s="129"/>
      <c r="Y103" s="65"/>
      <c r="Z103" s="65"/>
      <c r="AA103" s="65"/>
      <c r="AB103" s="65"/>
    </row>
    <row r="104" spans="1:28" s="44" customFormat="1" ht="13.5">
      <c r="A104" s="73"/>
      <c r="B104" s="73"/>
      <c r="C104" s="70"/>
      <c r="D104" s="73"/>
      <c r="E104" s="73"/>
      <c r="F104" s="78"/>
      <c r="G104" s="78"/>
      <c r="H104" s="78"/>
      <c r="I104" s="78"/>
      <c r="J104" s="78"/>
      <c r="K104" s="31"/>
      <c r="L104" s="80"/>
      <c r="M104" s="80"/>
      <c r="N104" s="81"/>
      <c r="O104" s="81"/>
      <c r="P104" s="81"/>
      <c r="Q104" s="81"/>
      <c r="R104" s="80"/>
      <c r="S104" s="80"/>
      <c r="T104" s="103"/>
      <c r="U104" s="77"/>
      <c r="V104" s="54"/>
      <c r="W104" s="54"/>
      <c r="Y104" s="65"/>
      <c r="Z104" s="65"/>
      <c r="AA104" s="65"/>
      <c r="AB104" s="65"/>
    </row>
    <row r="105" spans="1:28" s="44" customFormat="1" ht="13.5">
      <c r="A105" s="73"/>
      <c r="B105" s="73"/>
      <c r="C105" s="70"/>
      <c r="D105" s="73"/>
      <c r="E105" s="73"/>
      <c r="F105" s="78"/>
      <c r="G105" s="78"/>
      <c r="H105" s="78"/>
      <c r="I105" s="78"/>
      <c r="J105" s="78"/>
      <c r="K105" s="31"/>
      <c r="L105" s="80"/>
      <c r="M105" s="80"/>
      <c r="N105" s="82"/>
      <c r="O105" s="82"/>
      <c r="P105" s="82"/>
      <c r="Q105" s="82"/>
      <c r="R105" s="130"/>
      <c r="S105" s="130"/>
      <c r="T105" s="77"/>
      <c r="U105" s="77"/>
      <c r="V105" s="112"/>
      <c r="W105" s="112"/>
      <c r="Y105" s="65"/>
      <c r="Z105" s="65"/>
      <c r="AA105" s="65"/>
      <c r="AB105" s="65"/>
    </row>
    <row r="106" spans="1:28" s="44" customFormat="1" ht="13.5">
      <c r="A106" s="73"/>
      <c r="B106" s="73"/>
      <c r="C106" s="70"/>
      <c r="D106" s="73"/>
      <c r="E106" s="73"/>
      <c r="F106" s="78"/>
      <c r="G106" s="78"/>
      <c r="H106" s="78"/>
      <c r="I106" s="78"/>
      <c r="J106" s="78"/>
      <c r="K106" s="31"/>
      <c r="L106" s="80"/>
      <c r="M106" s="80"/>
      <c r="N106" s="81"/>
      <c r="O106" s="81"/>
      <c r="P106" s="81"/>
      <c r="Q106" s="81"/>
      <c r="R106" s="80"/>
      <c r="S106" s="80"/>
      <c r="T106" s="103"/>
      <c r="U106" s="103"/>
      <c r="V106" s="51"/>
      <c r="W106" s="51"/>
      <c r="Y106" s="65"/>
      <c r="Z106" s="65"/>
      <c r="AA106" s="65"/>
      <c r="AB106" s="65"/>
    </row>
    <row r="107" spans="1:28" s="44" customFormat="1" ht="13.5">
      <c r="A107" s="73"/>
      <c r="B107" s="73"/>
      <c r="C107" s="70"/>
      <c r="D107" s="73"/>
      <c r="E107" s="73"/>
      <c r="F107" s="78"/>
      <c r="G107" s="78"/>
      <c r="H107" s="78"/>
      <c r="I107" s="78"/>
      <c r="J107" s="78"/>
      <c r="K107" s="31"/>
      <c r="L107" s="80"/>
      <c r="M107" s="80"/>
      <c r="N107" s="81"/>
      <c r="O107" s="81"/>
      <c r="P107" s="81"/>
      <c r="Q107" s="81"/>
      <c r="R107" s="80"/>
      <c r="S107" s="80"/>
      <c r="T107" s="103"/>
      <c r="U107" s="103"/>
      <c r="V107" s="51"/>
      <c r="W107" s="51"/>
      <c r="Y107" s="65"/>
      <c r="Z107" s="65"/>
      <c r="AA107" s="65"/>
      <c r="AB107" s="65"/>
    </row>
    <row r="108" spans="1:28" s="44" customFormat="1" ht="13.5">
      <c r="A108" s="73"/>
      <c r="B108" s="73"/>
      <c r="C108" s="70"/>
      <c r="D108" s="73"/>
      <c r="E108" s="73"/>
      <c r="F108" s="78"/>
      <c r="G108" s="78"/>
      <c r="H108" s="78"/>
      <c r="I108" s="78"/>
      <c r="J108" s="78"/>
      <c r="K108" s="31"/>
      <c r="L108" s="80"/>
      <c r="M108" s="80"/>
      <c r="N108" s="81"/>
      <c r="O108" s="81"/>
      <c r="P108" s="81"/>
      <c r="Q108" s="81"/>
      <c r="R108" s="80"/>
      <c r="S108" s="80"/>
      <c r="T108" s="103"/>
      <c r="U108" s="103"/>
      <c r="V108" s="51"/>
      <c r="W108" s="51"/>
      <c r="Y108" s="65"/>
      <c r="Z108" s="65"/>
      <c r="AA108" s="65"/>
      <c r="AB108" s="65"/>
    </row>
    <row r="109" spans="1:28" s="44" customFormat="1" ht="13.5">
      <c r="A109" s="73"/>
      <c r="B109" s="73"/>
      <c r="C109" s="70"/>
      <c r="D109" s="73"/>
      <c r="E109" s="73"/>
      <c r="F109" s="78"/>
      <c r="G109" s="78"/>
      <c r="H109" s="78"/>
      <c r="I109" s="78"/>
      <c r="J109" s="78"/>
      <c r="K109" s="31"/>
      <c r="L109" s="80"/>
      <c r="M109" s="80"/>
      <c r="N109" s="81"/>
      <c r="O109" s="81"/>
      <c r="P109" s="81"/>
      <c r="Q109" s="81"/>
      <c r="R109" s="80"/>
      <c r="S109" s="80"/>
      <c r="T109" s="103"/>
      <c r="U109" s="103"/>
      <c r="V109" s="51"/>
      <c r="W109" s="51"/>
      <c r="Y109" s="65"/>
      <c r="Z109" s="65"/>
      <c r="AA109" s="65"/>
      <c r="AB109" s="65"/>
    </row>
    <row r="110" spans="1:28" s="44" customFormat="1" ht="13.5">
      <c r="A110" s="73"/>
      <c r="B110" s="73"/>
      <c r="C110" s="70"/>
      <c r="D110" s="73"/>
      <c r="E110" s="73"/>
      <c r="F110" s="78"/>
      <c r="G110" s="78"/>
      <c r="H110" s="78"/>
      <c r="I110" s="78"/>
      <c r="J110" s="78"/>
      <c r="K110" s="31"/>
      <c r="L110" s="80"/>
      <c r="M110" s="80"/>
      <c r="N110" s="81"/>
      <c r="O110" s="81"/>
      <c r="P110" s="81"/>
      <c r="Q110" s="81"/>
      <c r="R110" s="80"/>
      <c r="S110" s="80"/>
      <c r="T110" s="103"/>
      <c r="U110" s="103"/>
      <c r="V110" s="51"/>
      <c r="W110" s="51"/>
      <c r="Y110" s="65"/>
      <c r="Z110" s="65"/>
      <c r="AA110" s="65"/>
      <c r="AB110" s="65"/>
    </row>
    <row r="111" spans="1:28" s="44" customFormat="1" ht="13.5">
      <c r="A111" s="73"/>
      <c r="B111" s="73"/>
      <c r="C111" s="70"/>
      <c r="D111" s="73"/>
      <c r="E111" s="73"/>
      <c r="F111" s="78"/>
      <c r="G111" s="78"/>
      <c r="H111" s="78"/>
      <c r="I111" s="78"/>
      <c r="J111" s="78"/>
      <c r="K111" s="31"/>
      <c r="L111" s="80"/>
      <c r="M111" s="80"/>
      <c r="N111" s="81"/>
      <c r="O111" s="81"/>
      <c r="P111" s="81"/>
      <c r="Q111" s="81"/>
      <c r="R111" s="80"/>
      <c r="S111" s="80"/>
      <c r="T111" s="103"/>
      <c r="U111" s="103"/>
      <c r="V111" s="51"/>
      <c r="W111" s="51"/>
      <c r="Y111" s="65"/>
      <c r="Z111" s="65"/>
      <c r="AA111" s="65"/>
      <c r="AB111" s="65"/>
    </row>
    <row r="112" spans="1:28" s="44" customFormat="1" ht="13.5">
      <c r="A112" s="73"/>
      <c r="B112" s="73"/>
      <c r="C112" s="70"/>
      <c r="D112" s="73"/>
      <c r="E112" s="73"/>
      <c r="F112" s="78"/>
      <c r="G112" s="78"/>
      <c r="H112" s="78"/>
      <c r="I112" s="78"/>
      <c r="J112" s="78"/>
      <c r="K112" s="31"/>
      <c r="L112" s="80"/>
      <c r="M112" s="80"/>
      <c r="N112" s="81"/>
      <c r="O112" s="81"/>
      <c r="P112" s="81"/>
      <c r="Q112" s="81"/>
      <c r="R112" s="80"/>
      <c r="S112" s="80"/>
      <c r="T112" s="103"/>
      <c r="U112" s="103"/>
      <c r="V112" s="51"/>
      <c r="W112" s="51"/>
      <c r="Y112" s="65"/>
      <c r="Z112" s="65"/>
      <c r="AA112" s="65"/>
      <c r="AB112" s="65"/>
    </row>
    <row r="113" spans="1:28" s="44" customFormat="1" ht="13.5">
      <c r="A113" s="73"/>
      <c r="B113" s="73"/>
      <c r="C113" s="70"/>
      <c r="D113" s="73"/>
      <c r="E113" s="73"/>
      <c r="F113" s="78"/>
      <c r="G113" s="78"/>
      <c r="H113" s="78"/>
      <c r="I113" s="78"/>
      <c r="J113" s="78"/>
      <c r="K113" s="31"/>
      <c r="L113" s="80"/>
      <c r="M113" s="80"/>
      <c r="N113" s="81"/>
      <c r="O113" s="81"/>
      <c r="P113" s="81"/>
      <c r="Q113" s="81"/>
      <c r="R113" s="80"/>
      <c r="S113" s="80"/>
      <c r="T113" s="103"/>
      <c r="U113" s="103"/>
      <c r="V113" s="51"/>
      <c r="W113" s="51"/>
      <c r="Y113" s="65"/>
      <c r="Z113" s="65"/>
      <c r="AA113" s="65"/>
      <c r="AB113" s="65"/>
    </row>
    <row r="114" spans="1:28" s="44" customFormat="1" ht="13.5">
      <c r="A114" s="73"/>
      <c r="B114" s="73"/>
      <c r="C114" s="70"/>
      <c r="D114" s="73"/>
      <c r="E114" s="73"/>
      <c r="F114" s="78"/>
      <c r="G114" s="78"/>
      <c r="H114" s="78"/>
      <c r="I114" s="78"/>
      <c r="J114" s="78"/>
      <c r="K114" s="31"/>
      <c r="L114" s="80"/>
      <c r="M114" s="80"/>
      <c r="N114" s="81"/>
      <c r="O114" s="81"/>
      <c r="P114" s="81"/>
      <c r="Q114" s="81"/>
      <c r="R114" s="80"/>
      <c r="S114" s="80"/>
      <c r="T114" s="103"/>
      <c r="U114" s="103"/>
      <c r="V114" s="51"/>
      <c r="W114" s="51"/>
      <c r="Y114" s="65"/>
      <c r="Z114" s="65"/>
      <c r="AA114" s="65"/>
      <c r="AB114" s="65"/>
    </row>
    <row r="115" spans="1:28" s="44" customFormat="1" ht="13.5">
      <c r="A115" s="73"/>
      <c r="B115" s="73"/>
      <c r="C115" s="70"/>
      <c r="D115" s="73"/>
      <c r="E115" s="73"/>
      <c r="F115" s="78"/>
      <c r="G115" s="78"/>
      <c r="H115" s="78"/>
      <c r="I115" s="78"/>
      <c r="J115" s="78"/>
      <c r="K115" s="31"/>
      <c r="L115" s="80"/>
      <c r="M115" s="80"/>
      <c r="N115" s="81"/>
      <c r="O115" s="81"/>
      <c r="P115" s="81"/>
      <c r="Q115" s="81"/>
      <c r="R115" s="80"/>
      <c r="S115" s="80"/>
      <c r="T115" s="103"/>
      <c r="U115" s="103"/>
      <c r="V115" s="51"/>
      <c r="W115" s="51"/>
      <c r="Y115" s="65"/>
      <c r="Z115" s="65"/>
      <c r="AA115" s="65"/>
      <c r="AB115" s="65"/>
    </row>
    <row r="116" spans="1:28" s="44" customFormat="1" ht="13.5">
      <c r="A116" s="73"/>
      <c r="B116" s="73"/>
      <c r="C116" s="70"/>
      <c r="D116" s="73"/>
      <c r="E116" s="73"/>
      <c r="F116" s="78"/>
      <c r="G116" s="78"/>
      <c r="H116" s="78"/>
      <c r="I116" s="78"/>
      <c r="J116" s="78"/>
      <c r="K116" s="31"/>
      <c r="L116" s="80"/>
      <c r="M116" s="80"/>
      <c r="N116" s="81"/>
      <c r="O116" s="81"/>
      <c r="P116" s="81"/>
      <c r="Q116" s="81"/>
      <c r="R116" s="80"/>
      <c r="S116" s="80"/>
      <c r="T116" s="103"/>
      <c r="U116" s="103"/>
      <c r="V116" s="51"/>
      <c r="W116" s="51"/>
      <c r="Y116" s="65"/>
      <c r="Z116" s="65"/>
      <c r="AA116" s="65"/>
      <c r="AB116" s="65"/>
    </row>
    <row r="117" spans="1:28" s="44" customFormat="1" ht="13.5">
      <c r="A117" s="73"/>
      <c r="B117" s="73"/>
      <c r="C117" s="70"/>
      <c r="D117" s="73"/>
      <c r="E117" s="73"/>
      <c r="F117" s="78"/>
      <c r="G117" s="78"/>
      <c r="H117" s="78"/>
      <c r="I117" s="78"/>
      <c r="J117" s="78"/>
      <c r="K117" s="31"/>
      <c r="L117" s="80"/>
      <c r="M117" s="80"/>
      <c r="N117" s="81"/>
      <c r="O117" s="81"/>
      <c r="P117" s="81"/>
      <c r="Q117" s="81"/>
      <c r="R117" s="80"/>
      <c r="S117" s="80"/>
      <c r="T117" s="103"/>
      <c r="U117" s="103"/>
      <c r="V117" s="51"/>
      <c r="W117" s="51"/>
      <c r="Y117" s="65"/>
      <c r="Z117" s="65"/>
      <c r="AA117" s="65"/>
      <c r="AB117" s="65"/>
    </row>
    <row r="118" spans="1:28" s="44" customFormat="1" ht="13.5">
      <c r="A118" s="73"/>
      <c r="B118" s="73"/>
      <c r="C118" s="70"/>
      <c r="D118" s="73"/>
      <c r="E118" s="73"/>
      <c r="F118" s="78"/>
      <c r="G118" s="78"/>
      <c r="H118" s="78"/>
      <c r="I118" s="78"/>
      <c r="J118" s="78"/>
      <c r="K118" s="31"/>
      <c r="L118" s="80"/>
      <c r="M118" s="80"/>
      <c r="N118" s="81"/>
      <c r="O118" s="81"/>
      <c r="P118" s="81"/>
      <c r="Q118" s="81"/>
      <c r="R118" s="80"/>
      <c r="S118" s="80"/>
      <c r="T118" s="103"/>
      <c r="U118" s="103"/>
      <c r="V118" s="51"/>
      <c r="W118" s="51"/>
      <c r="Y118" s="65"/>
      <c r="Z118" s="65"/>
      <c r="AA118" s="65"/>
      <c r="AB118" s="65"/>
    </row>
    <row r="119" spans="1:28" s="44" customFormat="1" ht="13.5">
      <c r="A119" s="73"/>
      <c r="B119" s="73"/>
      <c r="C119" s="70"/>
      <c r="D119" s="73"/>
      <c r="E119" s="73"/>
      <c r="F119" s="78"/>
      <c r="G119" s="78"/>
      <c r="H119" s="78"/>
      <c r="I119" s="78"/>
      <c r="J119" s="78"/>
      <c r="K119" s="31"/>
      <c r="L119" s="80"/>
      <c r="M119" s="80"/>
      <c r="N119" s="81"/>
      <c r="O119" s="81"/>
      <c r="P119" s="81"/>
      <c r="Q119" s="81"/>
      <c r="R119" s="80"/>
      <c r="S119" s="80"/>
      <c r="T119" s="103"/>
      <c r="U119" s="103"/>
      <c r="V119" s="51"/>
      <c r="W119" s="51"/>
      <c r="Y119" s="65"/>
      <c r="Z119" s="65"/>
      <c r="AA119" s="65"/>
      <c r="AB119" s="65"/>
    </row>
    <row r="120" spans="1:28" s="44" customFormat="1" ht="13.5">
      <c r="A120" s="73"/>
      <c r="B120" s="73"/>
      <c r="C120" s="70"/>
      <c r="D120" s="73"/>
      <c r="E120" s="73"/>
      <c r="F120" s="78"/>
      <c r="G120" s="78"/>
      <c r="H120" s="78"/>
      <c r="I120" s="78"/>
      <c r="J120" s="78"/>
      <c r="K120" s="31"/>
      <c r="L120" s="80"/>
      <c r="M120" s="80"/>
      <c r="N120" s="81"/>
      <c r="O120" s="81"/>
      <c r="P120" s="81"/>
      <c r="Q120" s="81"/>
      <c r="R120" s="80"/>
      <c r="S120" s="80"/>
      <c r="T120" s="103"/>
      <c r="U120" s="103"/>
      <c r="V120" s="51"/>
      <c r="W120" s="51"/>
      <c r="Y120" s="65"/>
      <c r="Z120" s="65"/>
      <c r="AA120" s="65"/>
      <c r="AB120" s="65"/>
    </row>
    <row r="121" spans="1:28" s="44" customFormat="1" ht="13.5">
      <c r="A121" s="73"/>
      <c r="B121" s="73"/>
      <c r="C121" s="70"/>
      <c r="D121" s="73"/>
      <c r="E121" s="73"/>
      <c r="F121" s="78"/>
      <c r="G121" s="78"/>
      <c r="H121" s="78"/>
      <c r="I121" s="78"/>
      <c r="J121" s="78"/>
      <c r="K121" s="31"/>
      <c r="L121" s="80"/>
      <c r="M121" s="80"/>
      <c r="N121" s="81"/>
      <c r="O121" s="81"/>
      <c r="P121" s="81"/>
      <c r="Q121" s="81"/>
      <c r="R121" s="80"/>
      <c r="S121" s="80"/>
      <c r="T121" s="103"/>
      <c r="U121" s="103"/>
      <c r="V121" s="51"/>
      <c r="W121" s="51"/>
      <c r="Y121" s="65"/>
      <c r="Z121" s="65"/>
      <c r="AA121" s="65"/>
      <c r="AB121" s="65"/>
    </row>
    <row r="122" spans="1:28" s="44" customFormat="1" ht="13.5">
      <c r="A122" s="73"/>
      <c r="B122" s="73"/>
      <c r="C122" s="70"/>
      <c r="D122" s="73"/>
      <c r="E122" s="73"/>
      <c r="F122" s="78"/>
      <c r="G122" s="78"/>
      <c r="H122" s="78"/>
      <c r="I122" s="78"/>
      <c r="J122" s="78"/>
      <c r="K122" s="31"/>
      <c r="L122" s="80"/>
      <c r="M122" s="80"/>
      <c r="N122" s="81"/>
      <c r="O122" s="81"/>
      <c r="P122" s="81"/>
      <c r="Q122" s="81"/>
      <c r="R122" s="80"/>
      <c r="S122" s="80"/>
      <c r="T122" s="103"/>
      <c r="U122" s="103"/>
      <c r="V122" s="51"/>
      <c r="W122" s="51"/>
      <c r="Y122" s="65"/>
      <c r="Z122" s="65"/>
      <c r="AA122" s="65"/>
      <c r="AB122" s="65"/>
    </row>
    <row r="123" spans="1:28" s="44" customFormat="1" ht="13.5">
      <c r="A123" s="73"/>
      <c r="B123" s="73"/>
      <c r="C123" s="70"/>
      <c r="D123" s="73"/>
      <c r="E123" s="73"/>
      <c r="F123" s="78"/>
      <c r="G123" s="78"/>
      <c r="H123" s="78"/>
      <c r="I123" s="78"/>
      <c r="J123" s="78"/>
      <c r="K123" s="31"/>
      <c r="L123" s="80"/>
      <c r="M123" s="80"/>
      <c r="N123" s="81"/>
      <c r="O123" s="81"/>
      <c r="P123" s="81"/>
      <c r="Q123" s="81"/>
      <c r="R123" s="80"/>
      <c r="S123" s="80"/>
      <c r="T123" s="103"/>
      <c r="U123" s="103"/>
      <c r="V123" s="51"/>
      <c r="W123" s="51"/>
      <c r="Y123" s="65"/>
      <c r="Z123" s="65"/>
      <c r="AA123" s="65"/>
      <c r="AB123" s="65"/>
    </row>
    <row r="124" spans="1:28" s="44" customFormat="1" ht="13.5">
      <c r="A124" s="73"/>
      <c r="B124" s="73"/>
      <c r="C124" s="70"/>
      <c r="D124" s="73"/>
      <c r="E124" s="73"/>
      <c r="F124" s="78"/>
      <c r="G124" s="78"/>
      <c r="H124" s="78"/>
      <c r="I124" s="78"/>
      <c r="J124" s="78"/>
      <c r="K124" s="31"/>
      <c r="L124" s="80"/>
      <c r="M124" s="80"/>
      <c r="N124" s="81"/>
      <c r="O124" s="81"/>
      <c r="P124" s="81"/>
      <c r="Q124" s="81"/>
      <c r="R124" s="80"/>
      <c r="S124" s="80"/>
      <c r="T124" s="103"/>
      <c r="U124" s="103"/>
      <c r="V124" s="51"/>
      <c r="W124" s="51"/>
      <c r="Y124" s="65"/>
      <c r="Z124" s="65"/>
      <c r="AA124" s="65"/>
      <c r="AB124" s="65"/>
    </row>
    <row r="125" spans="1:28" s="44" customFormat="1" ht="13.5">
      <c r="A125" s="73"/>
      <c r="B125" s="73"/>
      <c r="C125" s="70"/>
      <c r="D125" s="73"/>
      <c r="E125" s="73"/>
      <c r="F125" s="78"/>
      <c r="G125" s="78"/>
      <c r="H125" s="78"/>
      <c r="I125" s="78"/>
      <c r="J125" s="78"/>
      <c r="K125" s="31"/>
      <c r="L125" s="80"/>
      <c r="M125" s="80"/>
      <c r="N125" s="81"/>
      <c r="O125" s="81"/>
      <c r="P125" s="81"/>
      <c r="Q125" s="81"/>
      <c r="R125" s="80"/>
      <c r="S125" s="80"/>
      <c r="T125" s="103"/>
      <c r="U125" s="103"/>
      <c r="V125" s="51"/>
      <c r="W125" s="51"/>
      <c r="Y125" s="65"/>
      <c r="Z125" s="65"/>
      <c r="AA125" s="65"/>
      <c r="AB125" s="65"/>
    </row>
    <row r="126" spans="1:28" s="44" customFormat="1" ht="13.5">
      <c r="A126" s="73"/>
      <c r="B126" s="73"/>
      <c r="C126" s="70"/>
      <c r="D126" s="73"/>
      <c r="E126" s="73"/>
      <c r="F126" s="78"/>
      <c r="G126" s="78"/>
      <c r="H126" s="78"/>
      <c r="I126" s="78"/>
      <c r="J126" s="78"/>
      <c r="K126" s="31"/>
      <c r="L126" s="80"/>
      <c r="M126" s="80"/>
      <c r="N126" s="81"/>
      <c r="O126" s="81"/>
      <c r="P126" s="81"/>
      <c r="Q126" s="81"/>
      <c r="R126" s="80"/>
      <c r="S126" s="80"/>
      <c r="T126" s="103"/>
      <c r="U126" s="103"/>
      <c r="V126" s="51"/>
      <c r="W126" s="51"/>
      <c r="Y126" s="65"/>
      <c r="Z126" s="65"/>
      <c r="AA126" s="65"/>
      <c r="AB126" s="65"/>
    </row>
    <row r="127" spans="1:28" s="44" customFormat="1" ht="13.5">
      <c r="A127" s="73"/>
      <c r="B127" s="73"/>
      <c r="C127" s="70"/>
      <c r="D127" s="73"/>
      <c r="E127" s="73"/>
      <c r="F127" s="78"/>
      <c r="G127" s="78"/>
      <c r="H127" s="78"/>
      <c r="I127" s="78"/>
      <c r="J127" s="78"/>
      <c r="K127" s="31"/>
      <c r="L127" s="80"/>
      <c r="M127" s="80"/>
      <c r="N127" s="81"/>
      <c r="O127" s="81"/>
      <c r="P127" s="81"/>
      <c r="Q127" s="81"/>
      <c r="R127" s="80"/>
      <c r="S127" s="80"/>
      <c r="T127" s="103"/>
      <c r="U127" s="103"/>
      <c r="V127" s="51"/>
      <c r="W127" s="51"/>
      <c r="Y127" s="65"/>
      <c r="Z127" s="65"/>
      <c r="AA127" s="65"/>
      <c r="AB127" s="65"/>
    </row>
    <row r="128" spans="1:28" s="44" customFormat="1" ht="13.5">
      <c r="A128" s="73"/>
      <c r="B128" s="73"/>
      <c r="C128" s="70"/>
      <c r="D128" s="73"/>
      <c r="E128" s="73"/>
      <c r="F128" s="78"/>
      <c r="G128" s="78"/>
      <c r="H128" s="78"/>
      <c r="I128" s="78"/>
      <c r="J128" s="78"/>
      <c r="K128" s="31"/>
      <c r="L128" s="80"/>
      <c r="M128" s="80"/>
      <c r="N128" s="81"/>
      <c r="O128" s="81"/>
      <c r="P128" s="81"/>
      <c r="Q128" s="81"/>
      <c r="R128" s="80"/>
      <c r="S128" s="80"/>
      <c r="T128" s="103"/>
      <c r="U128" s="103"/>
      <c r="V128" s="51"/>
      <c r="W128" s="51"/>
      <c r="Y128" s="65"/>
      <c r="Z128" s="65"/>
      <c r="AA128" s="65"/>
      <c r="AB128" s="65"/>
    </row>
    <row r="129" spans="1:28" s="44" customFormat="1" ht="13.5">
      <c r="A129" s="73"/>
      <c r="B129" s="73"/>
      <c r="C129" s="70"/>
      <c r="D129" s="73"/>
      <c r="E129" s="73"/>
      <c r="F129" s="78"/>
      <c r="G129" s="78"/>
      <c r="H129" s="78"/>
      <c r="I129" s="78"/>
      <c r="J129" s="78"/>
      <c r="K129" s="31"/>
      <c r="L129" s="80"/>
      <c r="M129" s="80"/>
      <c r="N129" s="81"/>
      <c r="O129" s="81"/>
      <c r="P129" s="81"/>
      <c r="Q129" s="81"/>
      <c r="R129" s="80"/>
      <c r="S129" s="80"/>
      <c r="T129" s="103"/>
      <c r="U129" s="103"/>
      <c r="V129" s="51"/>
      <c r="W129" s="51"/>
      <c r="Y129" s="65"/>
      <c r="Z129" s="65"/>
      <c r="AA129" s="65"/>
      <c r="AB129" s="65"/>
    </row>
    <row r="130" spans="1:28" s="44" customFormat="1" ht="13.5">
      <c r="A130" s="73"/>
      <c r="B130" s="73"/>
      <c r="C130" s="70"/>
      <c r="D130" s="73"/>
      <c r="E130" s="73"/>
      <c r="F130" s="78"/>
      <c r="G130" s="78"/>
      <c r="H130" s="78"/>
      <c r="I130" s="78"/>
      <c r="J130" s="78"/>
      <c r="K130" s="31"/>
      <c r="L130" s="80"/>
      <c r="M130" s="80"/>
      <c r="N130" s="81"/>
      <c r="O130" s="81"/>
      <c r="P130" s="81"/>
      <c r="Q130" s="81"/>
      <c r="R130" s="80"/>
      <c r="S130" s="80"/>
      <c r="T130" s="103"/>
      <c r="U130" s="103"/>
      <c r="V130" s="51"/>
      <c r="W130" s="51"/>
      <c r="Y130" s="65"/>
      <c r="Z130" s="65"/>
      <c r="AA130" s="65"/>
      <c r="AB130" s="65"/>
    </row>
    <row r="131" spans="1:28" s="44" customFormat="1" ht="13.5">
      <c r="A131" s="73"/>
      <c r="B131" s="73"/>
      <c r="C131" s="70"/>
      <c r="D131" s="73"/>
      <c r="E131" s="73"/>
      <c r="F131" s="78"/>
      <c r="G131" s="78"/>
      <c r="H131" s="78"/>
      <c r="I131" s="78"/>
      <c r="J131" s="78"/>
      <c r="K131" s="31"/>
      <c r="L131" s="80"/>
      <c r="M131" s="80"/>
      <c r="N131" s="81"/>
      <c r="O131" s="81"/>
      <c r="P131" s="81"/>
      <c r="Q131" s="81"/>
      <c r="R131" s="80"/>
      <c r="S131" s="80"/>
      <c r="T131" s="103"/>
      <c r="U131" s="103"/>
      <c r="V131" s="51"/>
      <c r="W131" s="51"/>
      <c r="Y131" s="65"/>
      <c r="Z131" s="65"/>
      <c r="AA131" s="65"/>
      <c r="AB131" s="65"/>
    </row>
    <row r="132" spans="1:28" s="44" customFormat="1" ht="13.5">
      <c r="A132" s="73"/>
      <c r="B132" s="73"/>
      <c r="C132" s="70"/>
      <c r="D132" s="73"/>
      <c r="E132" s="73"/>
      <c r="F132" s="78"/>
      <c r="G132" s="78"/>
      <c r="H132" s="78"/>
      <c r="I132" s="78"/>
      <c r="J132" s="78"/>
      <c r="K132" s="31"/>
      <c r="L132" s="80"/>
      <c r="M132" s="80"/>
      <c r="N132" s="81"/>
      <c r="O132" s="81"/>
      <c r="P132" s="81"/>
      <c r="Q132" s="81"/>
      <c r="R132" s="80"/>
      <c r="S132" s="80"/>
      <c r="T132" s="103"/>
      <c r="U132" s="103"/>
      <c r="V132" s="51"/>
      <c r="W132" s="51"/>
      <c r="Y132" s="65"/>
      <c r="Z132" s="65"/>
      <c r="AA132" s="65"/>
      <c r="AB132" s="65"/>
    </row>
    <row r="133" spans="1:28" s="44" customFormat="1" ht="13.5">
      <c r="A133" s="73"/>
      <c r="B133" s="73"/>
      <c r="C133" s="70"/>
      <c r="D133" s="73"/>
      <c r="E133" s="73"/>
      <c r="F133" s="78"/>
      <c r="G133" s="78"/>
      <c r="H133" s="78"/>
      <c r="I133" s="78"/>
      <c r="J133" s="78"/>
      <c r="K133" s="31"/>
      <c r="L133" s="80"/>
      <c r="M133" s="80"/>
      <c r="N133" s="81"/>
      <c r="O133" s="81"/>
      <c r="P133" s="81"/>
      <c r="Q133" s="81"/>
      <c r="R133" s="80"/>
      <c r="S133" s="80"/>
      <c r="T133" s="103"/>
      <c r="U133" s="103"/>
      <c r="V133" s="51"/>
      <c r="W133" s="51"/>
      <c r="Y133" s="65"/>
      <c r="Z133" s="65"/>
      <c r="AA133" s="65"/>
      <c r="AB133" s="65"/>
    </row>
    <row r="134" spans="1:28" s="44" customFormat="1" ht="13.5">
      <c r="A134" s="73"/>
      <c r="B134" s="73"/>
      <c r="C134" s="70"/>
      <c r="D134" s="73"/>
      <c r="E134" s="73"/>
      <c r="F134" s="78"/>
      <c r="G134" s="78"/>
      <c r="H134" s="78"/>
      <c r="I134" s="78"/>
      <c r="J134" s="78"/>
      <c r="K134" s="31"/>
      <c r="L134" s="80"/>
      <c r="M134" s="80"/>
      <c r="N134" s="81"/>
      <c r="O134" s="81"/>
      <c r="P134" s="81"/>
      <c r="Q134" s="81"/>
      <c r="R134" s="80"/>
      <c r="S134" s="80"/>
      <c r="T134" s="103"/>
      <c r="U134" s="103"/>
      <c r="V134" s="51"/>
      <c r="W134" s="51"/>
      <c r="Y134" s="65"/>
      <c r="Z134" s="65"/>
      <c r="AA134" s="65"/>
      <c r="AB134" s="65"/>
    </row>
    <row r="135" spans="1:28" s="44" customFormat="1" ht="13.5">
      <c r="A135" s="73"/>
      <c r="B135" s="73"/>
      <c r="C135" s="70"/>
      <c r="D135" s="73"/>
      <c r="E135" s="73"/>
      <c r="F135" s="78"/>
      <c r="G135" s="78"/>
      <c r="H135" s="78"/>
      <c r="I135" s="78"/>
      <c r="J135" s="78"/>
      <c r="K135" s="31"/>
      <c r="L135" s="80"/>
      <c r="M135" s="80"/>
      <c r="N135" s="81"/>
      <c r="O135" s="81"/>
      <c r="P135" s="81"/>
      <c r="Q135" s="81"/>
      <c r="R135" s="80"/>
      <c r="S135" s="80"/>
      <c r="T135" s="103"/>
      <c r="U135" s="103"/>
      <c r="V135" s="51"/>
      <c r="W135" s="51"/>
      <c r="Y135" s="65"/>
      <c r="Z135" s="65"/>
      <c r="AA135" s="65"/>
      <c r="AB135" s="65"/>
    </row>
    <row r="136" spans="1:28" s="44" customFormat="1" ht="13.5">
      <c r="A136" s="73"/>
      <c r="B136" s="73"/>
      <c r="C136" s="70"/>
      <c r="D136" s="73"/>
      <c r="E136" s="73"/>
      <c r="F136" s="78"/>
      <c r="G136" s="78"/>
      <c r="H136" s="78"/>
      <c r="I136" s="78"/>
      <c r="J136" s="78"/>
      <c r="K136" s="31"/>
      <c r="L136" s="80"/>
      <c r="M136" s="80"/>
      <c r="N136" s="81"/>
      <c r="O136" s="81"/>
      <c r="P136" s="81"/>
      <c r="Q136" s="81"/>
      <c r="R136" s="80"/>
      <c r="S136" s="80"/>
      <c r="T136" s="103"/>
      <c r="U136" s="103"/>
      <c r="V136" s="51"/>
      <c r="W136" s="51"/>
      <c r="Y136" s="65"/>
      <c r="Z136" s="65"/>
      <c r="AA136" s="65"/>
      <c r="AB136" s="65"/>
    </row>
    <row r="137" spans="1:28" s="44" customFormat="1" ht="13.5">
      <c r="A137" s="73"/>
      <c r="B137" s="73"/>
      <c r="C137" s="70"/>
      <c r="D137" s="73"/>
      <c r="E137" s="73"/>
      <c r="F137" s="78"/>
      <c r="G137" s="78"/>
      <c r="H137" s="78"/>
      <c r="I137" s="78"/>
      <c r="J137" s="78"/>
      <c r="K137" s="31"/>
      <c r="L137" s="80"/>
      <c r="M137" s="80"/>
      <c r="N137" s="81"/>
      <c r="O137" s="81"/>
      <c r="P137" s="81"/>
      <c r="Q137" s="81"/>
      <c r="R137" s="80"/>
      <c r="S137" s="80"/>
      <c r="T137" s="103"/>
      <c r="U137" s="103"/>
      <c r="V137" s="51"/>
      <c r="W137" s="51"/>
      <c r="Y137" s="65"/>
      <c r="Z137" s="65"/>
      <c r="AA137" s="65"/>
      <c r="AB137" s="65"/>
    </row>
    <row r="138" spans="1:28" s="44" customFormat="1" ht="13.5">
      <c r="A138" s="73"/>
      <c r="B138" s="73"/>
      <c r="C138" s="70"/>
      <c r="D138" s="73"/>
      <c r="E138" s="73"/>
      <c r="F138" s="78"/>
      <c r="G138" s="78"/>
      <c r="H138" s="78"/>
      <c r="I138" s="78"/>
      <c r="J138" s="78"/>
      <c r="K138" s="31"/>
      <c r="L138" s="80"/>
      <c r="M138" s="80"/>
      <c r="N138" s="81"/>
      <c r="O138" s="81"/>
      <c r="P138" s="81"/>
      <c r="Q138" s="81"/>
      <c r="R138" s="80"/>
      <c r="S138" s="80"/>
      <c r="T138" s="103"/>
      <c r="U138" s="103"/>
      <c r="V138" s="51"/>
      <c r="W138" s="51"/>
      <c r="Y138" s="65"/>
      <c r="Z138" s="65"/>
      <c r="AA138" s="65"/>
      <c r="AB138" s="65"/>
    </row>
    <row r="139" spans="1:28" s="44" customFormat="1" ht="13.5">
      <c r="A139" s="73"/>
      <c r="B139" s="73"/>
      <c r="C139" s="70"/>
      <c r="D139" s="73"/>
      <c r="E139" s="73"/>
      <c r="F139" s="78"/>
      <c r="G139" s="78"/>
      <c r="H139" s="78"/>
      <c r="I139" s="78"/>
      <c r="J139" s="78"/>
      <c r="K139" s="31"/>
      <c r="L139" s="80"/>
      <c r="M139" s="80"/>
      <c r="N139" s="81"/>
      <c r="O139" s="81"/>
      <c r="P139" s="81"/>
      <c r="Q139" s="81"/>
      <c r="R139" s="80"/>
      <c r="S139" s="80"/>
      <c r="T139" s="103"/>
      <c r="U139" s="103"/>
      <c r="V139" s="51"/>
      <c r="W139" s="51"/>
      <c r="Y139" s="65"/>
      <c r="Z139" s="65"/>
      <c r="AA139" s="65"/>
      <c r="AB139" s="65"/>
    </row>
    <row r="140" spans="1:28" s="44" customFormat="1" ht="13.5">
      <c r="A140" s="73"/>
      <c r="B140" s="73"/>
      <c r="C140" s="70"/>
      <c r="D140" s="73"/>
      <c r="E140" s="73"/>
      <c r="F140" s="78"/>
      <c r="G140" s="78"/>
      <c r="H140" s="78"/>
      <c r="I140" s="78"/>
      <c r="J140" s="78"/>
      <c r="K140" s="31"/>
      <c r="L140" s="80"/>
      <c r="M140" s="80"/>
      <c r="N140" s="81"/>
      <c r="O140" s="81"/>
      <c r="P140" s="81"/>
      <c r="Q140" s="81"/>
      <c r="R140" s="80"/>
      <c r="S140" s="80"/>
      <c r="T140" s="103"/>
      <c r="U140" s="103"/>
      <c r="V140" s="51"/>
      <c r="W140" s="51"/>
      <c r="Y140" s="65"/>
      <c r="Z140" s="65"/>
      <c r="AA140" s="65"/>
      <c r="AB140" s="65"/>
    </row>
    <row r="141" spans="1:28" s="44" customFormat="1" ht="13.5">
      <c r="A141" s="73"/>
      <c r="B141" s="73"/>
      <c r="C141" s="70"/>
      <c r="D141" s="73"/>
      <c r="E141" s="73"/>
      <c r="F141" s="78"/>
      <c r="G141" s="78"/>
      <c r="H141" s="78"/>
      <c r="I141" s="78"/>
      <c r="J141" s="78"/>
      <c r="K141" s="31"/>
      <c r="L141" s="80"/>
      <c r="M141" s="80"/>
      <c r="N141" s="81"/>
      <c r="O141" s="81"/>
      <c r="P141" s="81"/>
      <c r="Q141" s="81"/>
      <c r="R141" s="80"/>
      <c r="S141" s="80"/>
      <c r="T141" s="103"/>
      <c r="U141" s="103"/>
      <c r="V141" s="51"/>
      <c r="W141" s="51"/>
      <c r="Y141" s="65"/>
      <c r="Z141" s="65"/>
      <c r="AA141" s="65"/>
      <c r="AB141" s="65"/>
    </row>
    <row r="142" spans="1:28" s="44" customFormat="1" ht="13.5">
      <c r="A142" s="73"/>
      <c r="B142" s="73"/>
      <c r="C142" s="70"/>
      <c r="D142" s="73"/>
      <c r="E142" s="73"/>
      <c r="F142" s="78"/>
      <c r="G142" s="78"/>
      <c r="H142" s="78"/>
      <c r="I142" s="78"/>
      <c r="J142" s="78"/>
      <c r="K142" s="31"/>
      <c r="L142" s="80"/>
      <c r="M142" s="80"/>
      <c r="N142" s="81"/>
      <c r="O142" s="81"/>
      <c r="P142" s="81"/>
      <c r="Q142" s="81"/>
      <c r="R142" s="80"/>
      <c r="S142" s="80"/>
      <c r="T142" s="103"/>
      <c r="U142" s="103"/>
      <c r="V142" s="51"/>
      <c r="W142" s="51"/>
      <c r="Y142" s="65"/>
      <c r="Z142" s="65"/>
      <c r="AA142" s="65"/>
      <c r="AB142" s="65"/>
    </row>
    <row r="143" spans="1:28" s="44" customFormat="1" ht="13.5">
      <c r="A143" s="73"/>
      <c r="B143" s="73"/>
      <c r="C143" s="70"/>
      <c r="D143" s="73"/>
      <c r="E143" s="73"/>
      <c r="F143" s="78"/>
      <c r="G143" s="78"/>
      <c r="H143" s="78"/>
      <c r="I143" s="78"/>
      <c r="J143" s="78"/>
      <c r="K143" s="31"/>
      <c r="L143" s="80"/>
      <c r="M143" s="80"/>
      <c r="N143" s="81"/>
      <c r="O143" s="81"/>
      <c r="P143" s="81"/>
      <c r="Q143" s="81"/>
      <c r="R143" s="80"/>
      <c r="S143" s="80"/>
      <c r="T143" s="103"/>
      <c r="U143" s="103"/>
      <c r="V143" s="51"/>
      <c r="W143" s="51"/>
      <c r="Y143" s="65"/>
      <c r="Z143" s="65"/>
      <c r="AA143" s="65"/>
      <c r="AB143" s="65"/>
    </row>
    <row r="144" spans="1:28" s="44" customFormat="1" ht="13.5">
      <c r="A144" s="73"/>
      <c r="B144" s="73"/>
      <c r="C144" s="70"/>
      <c r="D144" s="73"/>
      <c r="E144" s="73"/>
      <c r="F144" s="78"/>
      <c r="G144" s="78"/>
      <c r="H144" s="78"/>
      <c r="I144" s="78"/>
      <c r="J144" s="78"/>
      <c r="K144" s="31"/>
      <c r="L144" s="80"/>
      <c r="M144" s="80"/>
      <c r="N144" s="81"/>
      <c r="O144" s="81"/>
      <c r="P144" s="81"/>
      <c r="Q144" s="81"/>
      <c r="R144" s="80"/>
      <c r="S144" s="80"/>
      <c r="T144" s="103"/>
      <c r="U144" s="103"/>
      <c r="V144" s="51"/>
      <c r="W144" s="51"/>
      <c r="Y144" s="65"/>
      <c r="Z144" s="65"/>
      <c r="AA144" s="65"/>
      <c r="AB144" s="65"/>
    </row>
    <row r="145" spans="1:28" s="44" customFormat="1" ht="13.5">
      <c r="A145" s="73"/>
      <c r="B145" s="73"/>
      <c r="C145" s="70"/>
      <c r="D145" s="73"/>
      <c r="E145" s="73"/>
      <c r="F145" s="78"/>
      <c r="G145" s="78"/>
      <c r="H145" s="78"/>
      <c r="I145" s="78"/>
      <c r="J145" s="78"/>
      <c r="K145" s="31"/>
      <c r="L145" s="80"/>
      <c r="M145" s="80"/>
      <c r="N145" s="81"/>
      <c r="O145" s="81"/>
      <c r="P145" s="81"/>
      <c r="Q145" s="81"/>
      <c r="R145" s="80"/>
      <c r="S145" s="80"/>
      <c r="T145" s="103"/>
      <c r="U145" s="103"/>
      <c r="V145" s="51"/>
      <c r="W145" s="51"/>
      <c r="Y145" s="65"/>
      <c r="Z145" s="65"/>
      <c r="AA145" s="65"/>
      <c r="AB145" s="65"/>
    </row>
    <row r="146" spans="1:28" s="44" customFormat="1" ht="13.5">
      <c r="A146" s="73"/>
      <c r="B146" s="73"/>
      <c r="C146" s="70"/>
      <c r="D146" s="73"/>
      <c r="E146" s="73"/>
      <c r="F146" s="78"/>
      <c r="G146" s="78"/>
      <c r="H146" s="78"/>
      <c r="I146" s="78"/>
      <c r="J146" s="78"/>
      <c r="K146" s="31"/>
      <c r="L146" s="80"/>
      <c r="M146" s="80"/>
      <c r="N146" s="81"/>
      <c r="O146" s="81"/>
      <c r="P146" s="81"/>
      <c r="Q146" s="81"/>
      <c r="R146" s="80"/>
      <c r="S146" s="80"/>
      <c r="T146" s="103"/>
      <c r="U146" s="103"/>
      <c r="V146" s="51"/>
      <c r="W146" s="51"/>
      <c r="Y146" s="65"/>
      <c r="Z146" s="65"/>
      <c r="AA146" s="65"/>
      <c r="AB146" s="65"/>
    </row>
    <row r="147" spans="1:28" s="44" customFormat="1" ht="13.5">
      <c r="A147" s="73"/>
      <c r="B147" s="73"/>
      <c r="C147" s="70"/>
      <c r="D147" s="73"/>
      <c r="E147" s="73"/>
      <c r="F147" s="78"/>
      <c r="G147" s="78"/>
      <c r="H147" s="78"/>
      <c r="I147" s="78"/>
      <c r="J147" s="78"/>
      <c r="K147" s="31"/>
      <c r="L147" s="80"/>
      <c r="M147" s="80"/>
      <c r="N147" s="81"/>
      <c r="O147" s="81"/>
      <c r="P147" s="81"/>
      <c r="Q147" s="81"/>
      <c r="R147" s="80"/>
      <c r="S147" s="80"/>
      <c r="T147" s="103"/>
      <c r="U147" s="103"/>
      <c r="V147" s="51"/>
      <c r="W147" s="51"/>
      <c r="Y147" s="65"/>
      <c r="Z147" s="65"/>
      <c r="AA147" s="65"/>
      <c r="AB147" s="65"/>
    </row>
    <row r="148" spans="1:28" s="44" customFormat="1" ht="13.5">
      <c r="A148" s="73"/>
      <c r="B148" s="73"/>
      <c r="C148" s="70"/>
      <c r="D148" s="73"/>
      <c r="E148" s="73"/>
      <c r="F148" s="78"/>
      <c r="G148" s="78"/>
      <c r="H148" s="78"/>
      <c r="I148" s="78"/>
      <c r="J148" s="78"/>
      <c r="K148" s="31"/>
      <c r="L148" s="80"/>
      <c r="M148" s="80"/>
      <c r="N148" s="81"/>
      <c r="O148" s="81"/>
      <c r="P148" s="81"/>
      <c r="Q148" s="81"/>
      <c r="R148" s="80"/>
      <c r="S148" s="80"/>
      <c r="T148" s="103"/>
      <c r="U148" s="103"/>
      <c r="V148" s="51"/>
      <c r="W148" s="51"/>
      <c r="Y148" s="65"/>
      <c r="Z148" s="65"/>
      <c r="AA148" s="65"/>
      <c r="AB148" s="65"/>
    </row>
    <row r="149" spans="1:28" s="44" customFormat="1" ht="13.5">
      <c r="A149" s="73"/>
      <c r="B149" s="73"/>
      <c r="C149" s="70"/>
      <c r="D149" s="73"/>
      <c r="E149" s="73"/>
      <c r="F149" s="78"/>
      <c r="G149" s="78"/>
      <c r="H149" s="78"/>
      <c r="I149" s="78"/>
      <c r="J149" s="78"/>
      <c r="K149" s="31"/>
      <c r="L149" s="80"/>
      <c r="M149" s="80"/>
      <c r="N149" s="81"/>
      <c r="O149" s="81"/>
      <c r="P149" s="81"/>
      <c r="Q149" s="81"/>
      <c r="R149" s="80"/>
      <c r="S149" s="80"/>
      <c r="T149" s="103"/>
      <c r="U149" s="103"/>
      <c r="V149" s="51"/>
      <c r="W149" s="51"/>
      <c r="Y149" s="65"/>
      <c r="Z149" s="65"/>
      <c r="AA149" s="65"/>
      <c r="AB149" s="65"/>
    </row>
    <row r="150" spans="1:28" s="44" customFormat="1" ht="13.5">
      <c r="A150" s="73"/>
      <c r="B150" s="73"/>
      <c r="C150" s="70"/>
      <c r="D150" s="73"/>
      <c r="E150" s="73"/>
      <c r="F150" s="78"/>
      <c r="G150" s="78"/>
      <c r="H150" s="78"/>
      <c r="I150" s="78"/>
      <c r="J150" s="78"/>
      <c r="K150" s="31"/>
      <c r="L150" s="80"/>
      <c r="M150" s="80"/>
      <c r="N150" s="81"/>
      <c r="O150" s="81"/>
      <c r="P150" s="81"/>
      <c r="Q150" s="81"/>
      <c r="R150" s="80"/>
      <c r="S150" s="80"/>
      <c r="T150" s="103"/>
      <c r="U150" s="103"/>
      <c r="V150" s="51"/>
      <c r="W150" s="51"/>
      <c r="Y150" s="65"/>
      <c r="Z150" s="65"/>
      <c r="AA150" s="65"/>
      <c r="AB150" s="65"/>
    </row>
    <row r="151" spans="1:28" s="44" customFormat="1" ht="13.5">
      <c r="A151" s="73"/>
      <c r="B151" s="73"/>
      <c r="C151" s="70"/>
      <c r="D151" s="73"/>
      <c r="E151" s="73"/>
      <c r="F151" s="78"/>
      <c r="G151" s="78"/>
      <c r="H151" s="78"/>
      <c r="I151" s="78"/>
      <c r="J151" s="78"/>
      <c r="K151" s="31"/>
      <c r="L151" s="80"/>
      <c r="M151" s="80"/>
      <c r="N151" s="81"/>
      <c r="O151" s="81"/>
      <c r="P151" s="81"/>
      <c r="Q151" s="81"/>
      <c r="R151" s="80"/>
      <c r="S151" s="80"/>
      <c r="T151" s="103"/>
      <c r="U151" s="103"/>
      <c r="V151" s="51"/>
      <c r="W151" s="51"/>
      <c r="Y151" s="65"/>
      <c r="Z151" s="65"/>
      <c r="AA151" s="65"/>
      <c r="AB151" s="65"/>
    </row>
    <row r="152" spans="1:28" s="44" customFormat="1" ht="13.5">
      <c r="A152" s="73"/>
      <c r="B152" s="73"/>
      <c r="C152" s="70"/>
      <c r="D152" s="73"/>
      <c r="E152" s="73"/>
      <c r="F152" s="78"/>
      <c r="G152" s="78"/>
      <c r="H152" s="78"/>
      <c r="I152" s="78"/>
      <c r="J152" s="78"/>
      <c r="K152" s="31"/>
      <c r="L152" s="80"/>
      <c r="M152" s="80"/>
      <c r="N152" s="81"/>
      <c r="O152" s="81"/>
      <c r="P152" s="81"/>
      <c r="Q152" s="81"/>
      <c r="R152" s="80"/>
      <c r="S152" s="80"/>
      <c r="T152" s="103"/>
      <c r="U152" s="103"/>
      <c r="V152" s="51"/>
      <c r="W152" s="51"/>
      <c r="Y152" s="65"/>
      <c r="Z152" s="65"/>
      <c r="AA152" s="65"/>
      <c r="AB152" s="65"/>
    </row>
    <row r="153" spans="1:28" s="44" customFormat="1" ht="13.5">
      <c r="A153" s="73"/>
      <c r="B153" s="73"/>
      <c r="C153" s="70"/>
      <c r="D153" s="73"/>
      <c r="E153" s="73"/>
      <c r="F153" s="78"/>
      <c r="G153" s="78"/>
      <c r="H153" s="78"/>
      <c r="I153" s="78"/>
      <c r="J153" s="78"/>
      <c r="K153" s="31"/>
      <c r="L153" s="80"/>
      <c r="M153" s="80"/>
      <c r="N153" s="81"/>
      <c r="O153" s="81"/>
      <c r="P153" s="81"/>
      <c r="Q153" s="81"/>
      <c r="R153" s="80"/>
      <c r="S153" s="80"/>
      <c r="T153" s="103"/>
      <c r="U153" s="103"/>
      <c r="V153" s="51"/>
      <c r="W153" s="51"/>
      <c r="Y153" s="65"/>
      <c r="Z153" s="65"/>
      <c r="AA153" s="65"/>
      <c r="AB153" s="65"/>
    </row>
    <row r="154" spans="1:28" s="44" customFormat="1" ht="13.5">
      <c r="A154" s="73"/>
      <c r="B154" s="73"/>
      <c r="C154" s="70"/>
      <c r="D154" s="73"/>
      <c r="E154" s="73"/>
      <c r="F154" s="78"/>
      <c r="G154" s="78"/>
      <c r="H154" s="78"/>
      <c r="I154" s="78"/>
      <c r="J154" s="78"/>
      <c r="K154" s="31"/>
      <c r="L154" s="80"/>
      <c r="M154" s="80"/>
      <c r="N154" s="81"/>
      <c r="O154" s="81"/>
      <c r="P154" s="81"/>
      <c r="Q154" s="81"/>
      <c r="R154" s="80"/>
      <c r="S154" s="80"/>
      <c r="T154" s="103"/>
      <c r="U154" s="103"/>
      <c r="V154" s="51"/>
      <c r="W154" s="51"/>
      <c r="Y154" s="65"/>
      <c r="Z154" s="65"/>
      <c r="AA154" s="65"/>
      <c r="AB154" s="65"/>
    </row>
    <row r="155" spans="1:28" s="44" customFormat="1" ht="13.5">
      <c r="A155" s="73"/>
      <c r="B155" s="73"/>
      <c r="C155" s="70"/>
      <c r="D155" s="73"/>
      <c r="E155" s="73"/>
      <c r="F155" s="78"/>
      <c r="G155" s="78"/>
      <c r="H155" s="78"/>
      <c r="I155" s="78"/>
      <c r="J155" s="78"/>
      <c r="K155" s="31"/>
      <c r="L155" s="80"/>
      <c r="M155" s="80"/>
      <c r="N155" s="81"/>
      <c r="O155" s="81"/>
      <c r="P155" s="81"/>
      <c r="Q155" s="81"/>
      <c r="R155" s="80"/>
      <c r="S155" s="80"/>
      <c r="T155" s="103"/>
      <c r="U155" s="103"/>
      <c r="V155" s="51"/>
      <c r="W155" s="51"/>
      <c r="Y155" s="65"/>
      <c r="Z155" s="65"/>
      <c r="AA155" s="65"/>
      <c r="AB155" s="65"/>
    </row>
    <row r="156" spans="1:23" ht="13.5">
      <c r="A156" s="73"/>
      <c r="B156" s="73"/>
      <c r="C156" s="70"/>
      <c r="D156" s="73"/>
      <c r="E156" s="73"/>
      <c r="F156" s="78"/>
      <c r="G156" s="78"/>
      <c r="H156" s="78"/>
      <c r="I156" s="78"/>
      <c r="J156" s="78"/>
      <c r="L156" s="80"/>
      <c r="M156" s="80"/>
      <c r="N156" s="81"/>
      <c r="O156" s="81"/>
      <c r="P156" s="81"/>
      <c r="Q156" s="81"/>
      <c r="R156" s="80"/>
      <c r="S156" s="80"/>
      <c r="T156" s="103"/>
      <c r="U156" s="103"/>
      <c r="V156" s="51"/>
      <c r="W156" s="51"/>
    </row>
    <row r="157" spans="1:23" ht="13.5">
      <c r="A157" s="73"/>
      <c r="B157" s="73"/>
      <c r="C157" s="70"/>
      <c r="D157" s="73"/>
      <c r="E157" s="73"/>
      <c r="F157" s="78"/>
      <c r="G157" s="78"/>
      <c r="H157" s="78"/>
      <c r="I157" s="78"/>
      <c r="J157" s="78"/>
      <c r="L157" s="80"/>
      <c r="M157" s="80"/>
      <c r="N157" s="81"/>
      <c r="O157" s="81"/>
      <c r="P157" s="81"/>
      <c r="Q157" s="81"/>
      <c r="R157" s="80"/>
      <c r="S157" s="80"/>
      <c r="T157" s="103"/>
      <c r="U157" s="103"/>
      <c r="V157" s="51"/>
      <c r="W157" s="51"/>
    </row>
    <row r="158" spans="1:23" ht="13.5">
      <c r="A158" s="73"/>
      <c r="B158" s="73"/>
      <c r="C158" s="70"/>
      <c r="D158" s="73"/>
      <c r="E158" s="73"/>
      <c r="F158" s="78"/>
      <c r="G158" s="78"/>
      <c r="H158" s="78"/>
      <c r="I158" s="78"/>
      <c r="J158" s="78"/>
      <c r="N158" s="81"/>
      <c r="O158" s="81"/>
      <c r="P158" s="81"/>
      <c r="Q158" s="81"/>
      <c r="R158" s="80"/>
      <c r="S158" s="80"/>
      <c r="T158" s="103"/>
      <c r="U158" s="103"/>
      <c r="V158" s="51"/>
      <c r="W158" s="51"/>
    </row>
    <row r="159" spans="1:10" ht="13.5">
      <c r="A159" s="73"/>
      <c r="B159" s="73"/>
      <c r="C159" s="70"/>
      <c r="D159" s="73"/>
      <c r="E159" s="73"/>
      <c r="F159" s="78"/>
      <c r="G159" s="78"/>
      <c r="H159" s="78"/>
      <c r="I159" s="78"/>
      <c r="J159" s="78"/>
    </row>
  </sheetData>
  <sheetProtection/>
  <mergeCells count="10">
    <mergeCell ref="A48:X48"/>
    <mergeCell ref="A59:X59"/>
    <mergeCell ref="A67:X67"/>
    <mergeCell ref="A37:X37"/>
    <mergeCell ref="A1:X1"/>
    <mergeCell ref="A2:X2"/>
    <mergeCell ref="A6:X6"/>
    <mergeCell ref="A11:X11"/>
    <mergeCell ref="A19:X19"/>
    <mergeCell ref="A26:X26"/>
  </mergeCells>
  <printOptions/>
  <pageMargins left="0" right="0" top="0.35433070866141736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1">
    <tabColor rgb="FFFFFF00"/>
  </sheetPr>
  <dimension ref="A1:Q126"/>
  <sheetViews>
    <sheetView zoomScalePageLayoutView="0" workbookViewId="0" topLeftCell="A1">
      <selection activeCell="O53" sqref="O53"/>
    </sheetView>
  </sheetViews>
  <sheetFormatPr defaultColWidth="10.421875" defaultRowHeight="15"/>
  <cols>
    <col min="1" max="1" width="3.7109375" style="259" customWidth="1"/>
    <col min="2" max="2" width="26.57421875" style="259" customWidth="1"/>
    <col min="3" max="3" width="7.28125" style="261" customWidth="1"/>
    <col min="4" max="4" width="6.7109375" style="259" customWidth="1"/>
    <col min="5" max="5" width="17.57421875" style="293" bestFit="1" customWidth="1"/>
    <col min="6" max="6" width="8.421875" style="340" customWidth="1"/>
    <col min="7" max="9" width="7.7109375" style="263" hidden="1" customWidth="1"/>
    <col min="10" max="10" width="7.57421875" style="294" customWidth="1"/>
    <col min="11" max="11" width="4.140625" style="261" customWidth="1"/>
    <col min="12" max="12" width="5.7109375" style="261" bestFit="1" customWidth="1"/>
    <col min="13" max="13" width="11.421875" style="340" bestFit="1" customWidth="1"/>
    <col min="14" max="14" width="21.00390625" style="318" bestFit="1" customWidth="1"/>
    <col min="15" max="16384" width="10.421875" style="266" customWidth="1"/>
  </cols>
  <sheetData>
    <row r="1" spans="1:14" s="259" customFormat="1" ht="13.5">
      <c r="A1" s="349" t="s">
        <v>35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</row>
    <row r="2" spans="1:14" s="259" customFormat="1" ht="13.5">
      <c r="A2" s="349" t="s">
        <v>207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2:14" ht="13.5">
      <c r="B3" s="260" t="s">
        <v>37</v>
      </c>
      <c r="D3" s="260"/>
      <c r="E3" s="262"/>
      <c r="G3" s="340"/>
      <c r="H3" s="340"/>
      <c r="I3" s="340"/>
      <c r="J3" s="263"/>
      <c r="K3" s="264"/>
      <c r="L3" s="264"/>
      <c r="M3" s="265"/>
      <c r="N3" s="317">
        <v>44219</v>
      </c>
    </row>
    <row r="4" spans="1:14" s="259" customFormat="1" ht="75" customHeight="1">
      <c r="A4" s="267" t="s">
        <v>0</v>
      </c>
      <c r="B4" s="328" t="s">
        <v>1</v>
      </c>
      <c r="C4" s="329" t="s">
        <v>2</v>
      </c>
      <c r="D4" s="329" t="s">
        <v>3</v>
      </c>
      <c r="E4" s="330" t="s">
        <v>110</v>
      </c>
      <c r="F4" s="331" t="s">
        <v>4</v>
      </c>
      <c r="G4" s="332" t="s">
        <v>11</v>
      </c>
      <c r="H4" s="332" t="s">
        <v>12</v>
      </c>
      <c r="I4" s="332" t="s">
        <v>13</v>
      </c>
      <c r="J4" s="332" t="s">
        <v>5</v>
      </c>
      <c r="K4" s="329" t="s">
        <v>7</v>
      </c>
      <c r="L4" s="329" t="s">
        <v>8</v>
      </c>
      <c r="M4" s="333" t="s">
        <v>62</v>
      </c>
      <c r="N4" s="222" t="s">
        <v>10</v>
      </c>
    </row>
    <row r="5" spans="2:14" s="268" customFormat="1" ht="15" customHeight="1">
      <c r="B5" s="305" t="s">
        <v>215</v>
      </c>
      <c r="C5" s="306"/>
      <c r="D5" s="307"/>
      <c r="E5" s="307"/>
      <c r="F5" s="307"/>
      <c r="G5" s="307"/>
      <c r="H5" s="307"/>
      <c r="I5" s="307"/>
      <c r="J5" s="307"/>
      <c r="K5" s="307"/>
      <c r="L5" s="307"/>
      <c r="N5" s="370"/>
    </row>
    <row r="6" spans="1:14" s="268" customFormat="1" ht="15" customHeight="1" hidden="1">
      <c r="A6" s="358" t="s">
        <v>199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</row>
    <row r="7" spans="1:14" s="268" customFormat="1" ht="15" customHeight="1" hidden="1">
      <c r="A7" s="308">
        <v>1</v>
      </c>
      <c r="B7" s="255"/>
      <c r="C7" s="308"/>
      <c r="D7" s="269"/>
      <c r="E7" s="304"/>
      <c r="F7" s="340"/>
      <c r="G7" s="263"/>
      <c r="J7" s="270"/>
      <c r="K7" s="271"/>
      <c r="L7" s="271"/>
      <c r="M7" s="340">
        <f>IPFGFPoint("Ж","Жим классический",$F7,$J7)</f>
        <v>0</v>
      </c>
      <c r="N7" s="272"/>
    </row>
    <row r="8" spans="1:14" s="268" customFormat="1" ht="15" customHeight="1" hidden="1">
      <c r="A8" s="308">
        <v>2</v>
      </c>
      <c r="B8" s="272"/>
      <c r="C8" s="308"/>
      <c r="D8" s="308"/>
      <c r="E8" s="272"/>
      <c r="F8" s="308"/>
      <c r="G8" s="308"/>
      <c r="H8" s="308"/>
      <c r="I8" s="308"/>
      <c r="J8" s="308"/>
      <c r="K8" s="308"/>
      <c r="L8" s="308"/>
      <c r="M8" s="340">
        <f>IPFGFPoint("Ж","Жим классический",$F8,$J8)</f>
        <v>0</v>
      </c>
      <c r="N8" s="272"/>
    </row>
    <row r="9" spans="1:14" s="268" customFormat="1" ht="15" customHeight="1" hidden="1">
      <c r="A9" s="308">
        <v>3</v>
      </c>
      <c r="B9" s="272"/>
      <c r="C9" s="308"/>
      <c r="D9" s="308"/>
      <c r="E9" s="272"/>
      <c r="F9" s="340"/>
      <c r="G9" s="263"/>
      <c r="H9" s="308"/>
      <c r="I9" s="308"/>
      <c r="J9" s="308"/>
      <c r="K9" s="308"/>
      <c r="L9" s="308"/>
      <c r="M9" s="340">
        <f>IPFGFPoint("Ж","Жим классический",$F9,$J9)</f>
        <v>0</v>
      </c>
      <c r="N9" s="272"/>
    </row>
    <row r="10" spans="1:3" s="268" customFormat="1" ht="15" customHeight="1" hidden="1">
      <c r="A10" s="308">
        <v>4</v>
      </c>
      <c r="C10" s="271"/>
    </row>
    <row r="11" spans="1:14" s="268" customFormat="1" ht="15" customHeight="1">
      <c r="A11" s="358" t="s">
        <v>200</v>
      </c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</row>
    <row r="12" spans="1:14" s="268" customFormat="1" ht="15" customHeight="1">
      <c r="A12" s="308">
        <v>1</v>
      </c>
      <c r="B12" s="320" t="s">
        <v>225</v>
      </c>
      <c r="C12" s="371">
        <v>2008</v>
      </c>
      <c r="D12" s="371" t="s">
        <v>226</v>
      </c>
      <c r="E12" s="320" t="s">
        <v>152</v>
      </c>
      <c r="F12" s="340">
        <v>47</v>
      </c>
      <c r="G12" s="263">
        <v>35</v>
      </c>
      <c r="H12" s="308"/>
      <c r="I12" s="308"/>
      <c r="J12" s="308">
        <v>47.5</v>
      </c>
      <c r="K12" s="271"/>
      <c r="L12" s="271"/>
      <c r="M12" s="257">
        <f>IPFGFPoint("Ж","Жим классический",$F12,$J12)</f>
        <v>50.34178856537696</v>
      </c>
      <c r="N12" s="320" t="s">
        <v>227</v>
      </c>
    </row>
    <row r="13" spans="1:14" s="268" customFormat="1" ht="15" customHeight="1" hidden="1">
      <c r="A13" s="308">
        <v>2</v>
      </c>
      <c r="B13" s="255"/>
      <c r="C13" s="308"/>
      <c r="D13" s="308"/>
      <c r="E13" s="272"/>
      <c r="F13" s="340"/>
      <c r="G13" s="308"/>
      <c r="H13" s="308"/>
      <c r="I13" s="308"/>
      <c r="J13" s="308"/>
      <c r="K13" s="271"/>
      <c r="L13" s="271"/>
      <c r="M13" s="340">
        <f>IPFGFPoint("Ж","Жим классический",$F13,$J13)</f>
        <v>0</v>
      </c>
      <c r="N13" s="272"/>
    </row>
    <row r="14" spans="1:13" s="268" customFormat="1" ht="15" customHeight="1" hidden="1">
      <c r="A14" s="308">
        <v>3</v>
      </c>
      <c r="C14" s="271"/>
      <c r="M14" s="340">
        <f>IPFGFPoint("Ж","Жим классический",$F14,$J14)</f>
        <v>0</v>
      </c>
    </row>
    <row r="15" spans="1:14" s="268" customFormat="1" ht="15" customHeight="1" hidden="1">
      <c r="A15" s="308">
        <v>4</v>
      </c>
      <c r="B15" s="255"/>
      <c r="C15" s="308"/>
      <c r="D15" s="308"/>
      <c r="E15" s="272"/>
      <c r="F15" s="308"/>
      <c r="G15" s="308"/>
      <c r="H15" s="308"/>
      <c r="I15" s="308"/>
      <c r="J15" s="308"/>
      <c r="K15" s="271"/>
      <c r="L15" s="271"/>
      <c r="M15" s="340">
        <f>IPFGFPoint("Ж","Жим классический",$F15,$J15)</f>
        <v>0</v>
      </c>
      <c r="N15" s="272"/>
    </row>
    <row r="16" spans="1:14" s="268" customFormat="1" ht="15" customHeight="1" hidden="1">
      <c r="A16" s="308">
        <v>5</v>
      </c>
      <c r="B16" s="272"/>
      <c r="C16" s="308"/>
      <c r="D16" s="269"/>
      <c r="E16" s="304"/>
      <c r="F16" s="340"/>
      <c r="G16" s="263"/>
      <c r="J16" s="270"/>
      <c r="K16" s="271"/>
      <c r="L16" s="271"/>
      <c r="M16" s="340">
        <f>IPFGFPoint("Ж","Жим классический",$F16,$J16)</f>
        <v>0</v>
      </c>
      <c r="N16" s="272"/>
    </row>
    <row r="17" spans="1:13" s="268" customFormat="1" ht="15" customHeight="1" hidden="1">
      <c r="A17" s="308">
        <v>6</v>
      </c>
      <c r="C17" s="271"/>
      <c r="M17" s="340">
        <f>IPFGFPoint("Ж","Жим классический",$F17,$J17)</f>
        <v>0</v>
      </c>
    </row>
    <row r="18" spans="1:14" s="268" customFormat="1" ht="15" customHeight="1">
      <c r="A18" s="358" t="s">
        <v>120</v>
      </c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</row>
    <row r="19" spans="1:14" s="268" customFormat="1" ht="15" customHeight="1">
      <c r="A19" s="308">
        <v>1</v>
      </c>
      <c r="B19" s="320" t="s">
        <v>219</v>
      </c>
      <c r="C19" s="371">
        <v>2008</v>
      </c>
      <c r="D19" s="371" t="s">
        <v>217</v>
      </c>
      <c r="E19" s="320" t="s">
        <v>192</v>
      </c>
      <c r="F19" s="340">
        <v>52.8</v>
      </c>
      <c r="G19" s="263">
        <v>32.5</v>
      </c>
      <c r="H19" s="308"/>
      <c r="I19" s="308"/>
      <c r="J19" s="308">
        <v>35</v>
      </c>
      <c r="K19" s="271"/>
      <c r="L19" s="271"/>
      <c r="M19" s="340">
        <f>IPFGFPoint("Ж","Жим классический",$F19,$J19)</f>
        <v>33.05925140876756</v>
      </c>
      <c r="N19" s="320" t="s">
        <v>193</v>
      </c>
    </row>
    <row r="20" spans="1:14" s="268" customFormat="1" ht="15" customHeight="1" hidden="1">
      <c r="A20" s="308">
        <v>2</v>
      </c>
      <c r="B20" s="272"/>
      <c r="C20" s="308"/>
      <c r="D20" s="308"/>
      <c r="E20" s="272"/>
      <c r="F20" s="308"/>
      <c r="G20" s="263"/>
      <c r="H20" s="308"/>
      <c r="I20" s="308"/>
      <c r="J20" s="308"/>
      <c r="K20" s="271"/>
      <c r="L20" s="271"/>
      <c r="M20" s="340">
        <f>IPFGFPoint("Ж","Жим классический",$F20,$J20)</f>
        <v>0</v>
      </c>
      <c r="N20" s="272"/>
    </row>
    <row r="21" spans="1:14" s="268" customFormat="1" ht="15" customHeight="1" hidden="1">
      <c r="A21" s="308">
        <v>3</v>
      </c>
      <c r="B21" s="272"/>
      <c r="C21" s="308"/>
      <c r="D21" s="308"/>
      <c r="E21" s="272"/>
      <c r="F21" s="308"/>
      <c r="G21" s="308"/>
      <c r="H21" s="308"/>
      <c r="I21" s="308"/>
      <c r="J21" s="308"/>
      <c r="K21" s="308"/>
      <c r="L21" s="308"/>
      <c r="M21" s="340">
        <f>IPFGFPoint("Ж","Жим классический",$F21,$J21)</f>
        <v>0</v>
      </c>
      <c r="N21" s="272"/>
    </row>
    <row r="22" spans="1:14" s="268" customFormat="1" ht="15" customHeight="1" hidden="1">
      <c r="A22" s="308">
        <v>4</v>
      </c>
      <c r="B22" s="272"/>
      <c r="C22" s="308"/>
      <c r="D22" s="308"/>
      <c r="E22" s="272"/>
      <c r="F22" s="308"/>
      <c r="G22" s="308"/>
      <c r="H22" s="308"/>
      <c r="I22" s="308"/>
      <c r="J22" s="308"/>
      <c r="K22" s="308"/>
      <c r="L22" s="308"/>
      <c r="M22" s="340">
        <f>IPFGFPoint("Ж","Жим классический",$F22,$J22)</f>
        <v>0</v>
      </c>
      <c r="N22" s="272"/>
    </row>
    <row r="23" spans="1:14" s="268" customFormat="1" ht="15" customHeight="1" hidden="1">
      <c r="A23" s="308">
        <v>5</v>
      </c>
      <c r="B23" s="255"/>
      <c r="C23" s="269"/>
      <c r="D23" s="269"/>
      <c r="E23" s="304"/>
      <c r="F23" s="340"/>
      <c r="G23" s="263"/>
      <c r="J23" s="270"/>
      <c r="K23" s="271"/>
      <c r="L23" s="271"/>
      <c r="M23" s="340">
        <f>IPFGFPoint("Ж","Жим классический",$F23,$J23)</f>
        <v>0</v>
      </c>
      <c r="N23" s="272"/>
    </row>
    <row r="24" spans="1:14" s="268" customFormat="1" ht="15" customHeight="1" hidden="1">
      <c r="A24" s="269">
        <v>7</v>
      </c>
      <c r="B24" s="255"/>
      <c r="C24" s="269"/>
      <c r="D24" s="269"/>
      <c r="E24" s="304"/>
      <c r="F24" s="340"/>
      <c r="G24" s="263"/>
      <c r="J24" s="270"/>
      <c r="K24" s="271"/>
      <c r="L24" s="271"/>
      <c r="M24" s="340">
        <f>IPFGFPoint("Ж","Жим классический",$F24,$J24)</f>
        <v>0</v>
      </c>
      <c r="N24" s="272"/>
    </row>
    <row r="25" spans="1:14" s="268" customFormat="1" ht="15.75" customHeight="1" hidden="1">
      <c r="A25" s="269">
        <v>8</v>
      </c>
      <c r="B25" s="255"/>
      <c r="C25" s="269"/>
      <c r="D25" s="269"/>
      <c r="E25" s="304"/>
      <c r="F25" s="340"/>
      <c r="G25" s="263"/>
      <c r="J25" s="270"/>
      <c r="K25" s="271"/>
      <c r="L25" s="271"/>
      <c r="M25" s="340">
        <f>IPFGFPoint("Ж","Жим классический",$F25,$J25)</f>
        <v>0</v>
      </c>
      <c r="N25" s="272"/>
    </row>
    <row r="26" spans="1:14" s="268" customFormat="1" ht="15.75" customHeight="1">
      <c r="A26" s="358" t="s">
        <v>121</v>
      </c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</row>
    <row r="27" spans="1:14" s="268" customFormat="1" ht="15.75" customHeight="1">
      <c r="A27" s="308">
        <v>1</v>
      </c>
      <c r="B27" s="320" t="s">
        <v>216</v>
      </c>
      <c r="C27" s="371">
        <v>2008</v>
      </c>
      <c r="D27" s="371" t="s">
        <v>217</v>
      </c>
      <c r="E27" s="320" t="s">
        <v>192</v>
      </c>
      <c r="F27" s="340">
        <v>55.8</v>
      </c>
      <c r="G27" s="263">
        <v>35</v>
      </c>
      <c r="H27" s="308"/>
      <c r="I27" s="308"/>
      <c r="J27" s="308">
        <v>37.5</v>
      </c>
      <c r="K27" s="271"/>
      <c r="L27" s="271"/>
      <c r="M27" s="340">
        <f>IPFGFPoint("Ж","Жим классический",$F27,$J27)</f>
        <v>33.87598330115326</v>
      </c>
      <c r="N27" s="320" t="s">
        <v>193</v>
      </c>
    </row>
    <row r="28" spans="1:14" s="268" customFormat="1" ht="15.75" customHeight="1" hidden="1">
      <c r="A28" s="308">
        <v>2</v>
      </c>
      <c r="B28" s="272"/>
      <c r="C28" s="308"/>
      <c r="D28" s="308"/>
      <c r="E28" s="272"/>
      <c r="F28" s="340"/>
      <c r="G28" s="263"/>
      <c r="H28" s="308"/>
      <c r="I28" s="308"/>
      <c r="J28" s="308"/>
      <c r="K28" s="271"/>
      <c r="L28" s="271"/>
      <c r="M28" s="340"/>
      <c r="N28" s="272"/>
    </row>
    <row r="29" spans="1:14" s="268" customFormat="1" ht="15.75" customHeight="1" hidden="1">
      <c r="A29" s="308">
        <v>3</v>
      </c>
      <c r="B29" s="272"/>
      <c r="C29" s="308"/>
      <c r="D29" s="308"/>
      <c r="E29" s="272"/>
      <c r="F29" s="340"/>
      <c r="G29" s="263"/>
      <c r="H29" s="308"/>
      <c r="I29" s="308"/>
      <c r="J29" s="308"/>
      <c r="K29" s="271"/>
      <c r="L29" s="271"/>
      <c r="M29" s="340"/>
      <c r="N29" s="272"/>
    </row>
    <row r="30" spans="1:14" s="268" customFormat="1" ht="15.75" customHeight="1" hidden="1">
      <c r="A30" s="308">
        <v>4</v>
      </c>
      <c r="B30" s="272"/>
      <c r="C30" s="308"/>
      <c r="D30" s="308"/>
      <c r="E30" s="272"/>
      <c r="F30" s="340"/>
      <c r="G30" s="263"/>
      <c r="H30" s="308"/>
      <c r="I30" s="308"/>
      <c r="J30" s="308"/>
      <c r="K30" s="271"/>
      <c r="L30" s="271"/>
      <c r="M30" s="340">
        <f>IPFGFPoint("Ж","Жим классический",$F30,$J30)</f>
        <v>0</v>
      </c>
      <c r="N30" s="272"/>
    </row>
    <row r="31" spans="1:14" s="268" customFormat="1" ht="15.75" customHeight="1" hidden="1">
      <c r="A31" s="308">
        <v>5</v>
      </c>
      <c r="B31" s="272"/>
      <c r="C31" s="308"/>
      <c r="D31" s="308"/>
      <c r="E31" s="272"/>
      <c r="F31" s="340"/>
      <c r="G31" s="263"/>
      <c r="H31" s="308"/>
      <c r="I31" s="308"/>
      <c r="J31" s="308"/>
      <c r="K31" s="271"/>
      <c r="L31" s="271"/>
      <c r="M31" s="340">
        <f>IPFGFPoint("Ж","Жим классический",$F31,$J31)</f>
        <v>0</v>
      </c>
      <c r="N31" s="272"/>
    </row>
    <row r="32" spans="1:14" s="268" customFormat="1" ht="15.75" customHeight="1">
      <c r="A32" s="358" t="s">
        <v>119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</row>
    <row r="33" spans="1:14" s="268" customFormat="1" ht="15.75" customHeight="1">
      <c r="A33" s="308">
        <v>1</v>
      </c>
      <c r="B33" s="320" t="s">
        <v>222</v>
      </c>
      <c r="C33" s="371">
        <v>2008</v>
      </c>
      <c r="D33" s="371" t="s">
        <v>165</v>
      </c>
      <c r="E33" s="320" t="s">
        <v>33</v>
      </c>
      <c r="F33" s="340">
        <v>62.7</v>
      </c>
      <c r="G33" s="263">
        <v>25</v>
      </c>
      <c r="H33" s="308"/>
      <c r="I33" s="308"/>
      <c r="J33" s="308">
        <v>30</v>
      </c>
      <c r="K33" s="271"/>
      <c r="L33" s="271"/>
      <c r="M33" s="340">
        <f>IPFGFPoint("Ж","Жим классический",$F33,$J33)</f>
        <v>25.10095689581458</v>
      </c>
      <c r="N33" s="320" t="s">
        <v>114</v>
      </c>
    </row>
    <row r="34" spans="1:14" s="268" customFormat="1" ht="15.75" customHeight="1" hidden="1">
      <c r="A34" s="308">
        <v>2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40">
        <f>IPFGFPoint("Ж","Жим классический",$F34,$J34)</f>
        <v>0</v>
      </c>
      <c r="N34" s="308"/>
    </row>
    <row r="35" spans="1:14" s="268" customFormat="1" ht="15.75" customHeight="1" hidden="1">
      <c r="A35" s="308">
        <v>3</v>
      </c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40">
        <f>IPFGFPoint("Ж","Жим классический",$F35,$J35)</f>
        <v>0</v>
      </c>
      <c r="N35" s="308"/>
    </row>
    <row r="36" spans="1:14" s="268" customFormat="1" ht="15.75" customHeight="1">
      <c r="A36" s="359" t="s">
        <v>223</v>
      </c>
      <c r="B36" s="359"/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</row>
    <row r="37" spans="1:14" s="268" customFormat="1" ht="15.75" customHeight="1" hidden="1">
      <c r="A37" s="308">
        <v>1</v>
      </c>
      <c r="B37" s="320"/>
      <c r="C37" s="371"/>
      <c r="D37" s="371"/>
      <c r="E37" s="320"/>
      <c r="F37" s="340"/>
      <c r="G37" s="263"/>
      <c r="H37" s="263"/>
      <c r="I37" s="263"/>
      <c r="J37" s="263"/>
      <c r="K37" s="271"/>
      <c r="L37" s="271"/>
      <c r="M37" s="340">
        <f>IPFGFPoint("Ж","Жим классический",$F37,$J37)</f>
        <v>0</v>
      </c>
      <c r="N37" s="320"/>
    </row>
    <row r="38" spans="1:14" s="268" customFormat="1" ht="13.5">
      <c r="A38" s="334">
        <v>1</v>
      </c>
      <c r="B38" s="372" t="s">
        <v>218</v>
      </c>
      <c r="C38" s="373">
        <v>2008</v>
      </c>
      <c r="D38" s="373" t="s">
        <v>217</v>
      </c>
      <c r="E38" s="372" t="s">
        <v>192</v>
      </c>
      <c r="F38" s="335">
        <v>63.4</v>
      </c>
      <c r="G38" s="336">
        <v>37.5</v>
      </c>
      <c r="H38" s="337"/>
      <c r="I38" s="337"/>
      <c r="J38" s="338">
        <v>40</v>
      </c>
      <c r="K38" s="339"/>
      <c r="L38" s="339"/>
      <c r="M38" s="335">
        <f>IPFGFPoint("Ж","Жим классический",$F38,$J38)</f>
        <v>33.260770942866</v>
      </c>
      <c r="N38" s="372" t="s">
        <v>193</v>
      </c>
    </row>
    <row r="39" spans="1:14" s="268" customFormat="1" ht="14.25" customHeight="1" hidden="1">
      <c r="A39" s="356" t="s">
        <v>201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</row>
    <row r="40" spans="1:14" s="268" customFormat="1" ht="14.25" customHeight="1" hidden="1">
      <c r="A40" s="238">
        <v>1</v>
      </c>
      <c r="B40" s="256"/>
      <c r="C40" s="297"/>
      <c r="D40" s="256"/>
      <c r="E40" s="256"/>
      <c r="F40" s="302"/>
      <c r="G40" s="302"/>
      <c r="H40" s="302"/>
      <c r="I40" s="302"/>
      <c r="J40" s="302"/>
      <c r="K40" s="297"/>
      <c r="L40" s="297"/>
      <c r="M40" s="257">
        <f>IPFGFPoint("Ж","Жим классический",$F40,$J40)</f>
        <v>0</v>
      </c>
      <c r="N40" s="298"/>
    </row>
    <row r="41" spans="1:17" s="268" customFormat="1" ht="14.25" customHeight="1" hidden="1">
      <c r="A41" s="238">
        <v>3</v>
      </c>
      <c r="B41" s="221"/>
      <c r="C41" s="238"/>
      <c r="D41" s="238"/>
      <c r="E41" s="222"/>
      <c r="F41" s="257"/>
      <c r="G41" s="295"/>
      <c r="H41" s="256"/>
      <c r="I41" s="256"/>
      <c r="J41" s="296"/>
      <c r="K41" s="297"/>
      <c r="L41" s="297"/>
      <c r="M41" s="257">
        <f>IPFGFPoint("Ж","Жим классический",$F41,$J41)</f>
        <v>0</v>
      </c>
      <c r="N41" s="298"/>
      <c r="Q41" s="268" t="s">
        <v>111</v>
      </c>
    </row>
    <row r="42" spans="1:14" s="268" customFormat="1" ht="14.25" customHeight="1" hidden="1">
      <c r="A42" s="238">
        <v>4</v>
      </c>
      <c r="B42" s="221"/>
      <c r="C42" s="238"/>
      <c r="D42" s="238"/>
      <c r="E42" s="214"/>
      <c r="F42" s="257"/>
      <c r="G42" s="295"/>
      <c r="H42" s="256"/>
      <c r="I42" s="256"/>
      <c r="J42" s="296"/>
      <c r="K42" s="297"/>
      <c r="L42" s="297"/>
      <c r="M42" s="257">
        <f>IPFGFPoint("Ж","Жим классический",$F42,$J42)</f>
        <v>0</v>
      </c>
      <c r="N42" s="298"/>
    </row>
    <row r="43" spans="1:14" s="268" customFormat="1" ht="14.25" customHeight="1" hidden="1">
      <c r="A43" s="238">
        <v>5</v>
      </c>
      <c r="B43" s="221"/>
      <c r="C43" s="238"/>
      <c r="D43" s="238"/>
      <c r="E43" s="222"/>
      <c r="F43" s="257"/>
      <c r="G43" s="295"/>
      <c r="H43" s="256"/>
      <c r="I43" s="256"/>
      <c r="J43" s="296"/>
      <c r="K43" s="297"/>
      <c r="L43" s="297"/>
      <c r="M43" s="257">
        <f>IPFGFPoint("Ж","Жим классический",$F43,$J43)</f>
        <v>0</v>
      </c>
      <c r="N43" s="298"/>
    </row>
    <row r="44" spans="1:14" s="268" customFormat="1" ht="14.25" customHeight="1" hidden="1">
      <c r="A44" s="357" t="s">
        <v>112</v>
      </c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</row>
    <row r="45" spans="1:14" s="268" customFormat="1" ht="14.25" customHeight="1" hidden="1">
      <c r="A45" s="302">
        <v>1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257">
        <f>IPFGFPoint("Ж","Жим классический",$F45,$J45)</f>
        <v>0</v>
      </c>
      <c r="N45" s="302"/>
    </row>
    <row r="46" spans="1:14" s="268" customFormat="1" ht="14.25" customHeight="1" hidden="1">
      <c r="A46" s="302">
        <v>2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257">
        <f>IPFGFPoint("Ж","Жим классический",$F46,$J46)</f>
        <v>0</v>
      </c>
      <c r="N46" s="302"/>
    </row>
    <row r="47" spans="1:14" s="268" customFormat="1" ht="14.25" customHeight="1" hidden="1">
      <c r="A47" s="302">
        <v>3</v>
      </c>
      <c r="B47" s="221"/>
      <c r="C47" s="238"/>
      <c r="D47" s="238"/>
      <c r="E47" s="222"/>
      <c r="F47" s="257"/>
      <c r="G47" s="295"/>
      <c r="H47" s="256"/>
      <c r="I47" s="256"/>
      <c r="J47" s="296"/>
      <c r="K47" s="297"/>
      <c r="L47" s="297"/>
      <c r="M47" s="257">
        <f>IPFGFPoint("Ж","Жим классический",$F47,$J47)</f>
        <v>0</v>
      </c>
      <c r="N47" s="298"/>
    </row>
    <row r="48" spans="1:14" s="268" customFormat="1" ht="14.25" customHeight="1" hidden="1">
      <c r="A48" s="302">
        <v>4</v>
      </c>
      <c r="B48" s="221"/>
      <c r="C48" s="238"/>
      <c r="D48" s="238"/>
      <c r="E48" s="222"/>
      <c r="F48" s="257"/>
      <c r="G48" s="295"/>
      <c r="H48" s="256"/>
      <c r="I48" s="256"/>
      <c r="J48" s="296"/>
      <c r="K48" s="297"/>
      <c r="L48" s="297"/>
      <c r="M48" s="257">
        <f>IPFGFPoint("Ж","Жим классический",$F48,$J48)</f>
        <v>0</v>
      </c>
      <c r="N48" s="298"/>
    </row>
    <row r="49" spans="1:14" s="268" customFormat="1" ht="14.25" customHeight="1" hidden="1">
      <c r="A49" s="308">
        <v>2</v>
      </c>
      <c r="B49" s="272"/>
      <c r="C49" s="308"/>
      <c r="D49" s="308"/>
      <c r="E49" s="272"/>
      <c r="F49" s="308"/>
      <c r="G49" s="308"/>
      <c r="H49" s="308"/>
      <c r="I49" s="308"/>
      <c r="J49" s="308"/>
      <c r="K49" s="308"/>
      <c r="L49" s="308"/>
      <c r="M49" s="340">
        <f>IPFGFPoint("Ж","Жим классический",$F49,$J49)</f>
        <v>0</v>
      </c>
      <c r="N49" s="272"/>
    </row>
    <row r="50" spans="1:14" s="268" customFormat="1" ht="14.25" customHeight="1" hidden="1">
      <c r="A50" s="308">
        <v>3</v>
      </c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40">
        <f>IPFGFPoint("Ж","Жим классический",$F50,$J50)</f>
        <v>0</v>
      </c>
      <c r="N50" s="308"/>
    </row>
    <row r="51" spans="1:14" s="268" customFormat="1" ht="14.25" customHeight="1" hidden="1">
      <c r="A51" s="308">
        <v>4</v>
      </c>
      <c r="B51" s="266"/>
      <c r="C51" s="269"/>
      <c r="D51" s="269"/>
      <c r="E51" s="273"/>
      <c r="F51" s="340"/>
      <c r="G51" s="263"/>
      <c r="J51" s="270"/>
      <c r="K51" s="271"/>
      <c r="L51" s="271"/>
      <c r="M51" s="340">
        <f>IPFGFPoint("Ж","Жим классический",$F51,$J51)</f>
        <v>0</v>
      </c>
      <c r="N51" s="318"/>
    </row>
    <row r="52" spans="1:14" ht="14.25" customHeight="1">
      <c r="A52" s="283"/>
      <c r="B52" s="284" t="s">
        <v>55</v>
      </c>
      <c r="C52" s="283"/>
      <c r="D52" s="268"/>
      <c r="E52" s="285"/>
      <c r="F52" s="268"/>
      <c r="G52" s="259"/>
      <c r="J52" s="263"/>
      <c r="L52" s="269"/>
      <c r="M52" s="291"/>
      <c r="N52" s="267"/>
    </row>
    <row r="53" spans="1:13" ht="14.25" customHeight="1">
      <c r="A53" s="283">
        <v>1</v>
      </c>
      <c r="B53" s="320" t="s">
        <v>192</v>
      </c>
      <c r="C53" s="278">
        <v>36</v>
      </c>
      <c r="D53" s="261"/>
      <c r="E53" s="272"/>
      <c r="F53" s="286"/>
      <c r="G53" s="266"/>
      <c r="H53" s="266"/>
      <c r="I53" s="266"/>
      <c r="J53" s="266"/>
      <c r="K53" s="266"/>
      <c r="L53" s="266"/>
      <c r="M53" s="266"/>
    </row>
    <row r="54" spans="1:13" ht="14.25" customHeight="1">
      <c r="A54" s="283">
        <v>2</v>
      </c>
      <c r="B54" s="272" t="s">
        <v>152</v>
      </c>
      <c r="C54" s="287">
        <v>12</v>
      </c>
      <c r="D54" s="261"/>
      <c r="E54" s="272"/>
      <c r="G54" s="266"/>
      <c r="H54" s="266"/>
      <c r="I54" s="266"/>
      <c r="J54" s="266"/>
      <c r="K54" s="266"/>
      <c r="L54" s="266"/>
      <c r="M54" s="266"/>
    </row>
    <row r="55" spans="1:13" ht="14.25" customHeight="1">
      <c r="A55" s="283">
        <v>3</v>
      </c>
      <c r="B55" s="272" t="s">
        <v>33</v>
      </c>
      <c r="C55" s="287">
        <v>12</v>
      </c>
      <c r="D55" s="261"/>
      <c r="E55" s="272"/>
      <c r="G55" s="266"/>
      <c r="H55" s="266"/>
      <c r="I55" s="266"/>
      <c r="J55" s="266"/>
      <c r="K55" s="266"/>
      <c r="L55" s="266"/>
      <c r="M55" s="266"/>
    </row>
    <row r="56" spans="1:12" ht="14.25" customHeight="1">
      <c r="A56" s="288"/>
      <c r="D56" s="261"/>
      <c r="E56" s="261"/>
      <c r="F56" s="261"/>
      <c r="G56" s="266"/>
      <c r="H56" s="289"/>
      <c r="I56" s="289"/>
      <c r="J56" s="289"/>
      <c r="K56" s="278"/>
      <c r="L56" s="278"/>
    </row>
    <row r="57" spans="2:14" ht="14.25" customHeight="1">
      <c r="B57" s="290" t="s">
        <v>29</v>
      </c>
      <c r="C57" s="301"/>
      <c r="D57" s="266"/>
      <c r="E57" s="259" t="s">
        <v>41</v>
      </c>
      <c r="F57" s="291" t="s">
        <v>22</v>
      </c>
      <c r="G57" s="291" t="s">
        <v>22</v>
      </c>
      <c r="H57" s="265"/>
      <c r="I57" s="291" t="s">
        <v>33</v>
      </c>
      <c r="J57" s="266"/>
      <c r="K57" s="292"/>
      <c r="L57" s="282"/>
      <c r="M57" s="340" t="s">
        <v>30</v>
      </c>
      <c r="N57" s="267" t="s">
        <v>33</v>
      </c>
    </row>
    <row r="58" spans="2:14" ht="15" customHeight="1">
      <c r="B58" s="266"/>
      <c r="C58" s="301"/>
      <c r="D58" s="266"/>
      <c r="E58" s="259" t="s">
        <v>42</v>
      </c>
      <c r="F58" s="291" t="s">
        <v>31</v>
      </c>
      <c r="G58" s="291" t="s">
        <v>31</v>
      </c>
      <c r="H58" s="266"/>
      <c r="I58" s="291" t="s">
        <v>33</v>
      </c>
      <c r="J58" s="266"/>
      <c r="K58" s="292"/>
      <c r="L58" s="282"/>
      <c r="M58" s="271" t="s">
        <v>30</v>
      </c>
      <c r="N58" s="267" t="s">
        <v>33</v>
      </c>
    </row>
    <row r="59" spans="1:12" ht="14.25" customHeight="1">
      <c r="A59" s="284"/>
      <c r="B59" s="284"/>
      <c r="C59" s="283"/>
      <c r="D59" s="284"/>
      <c r="E59" s="284"/>
      <c r="F59" s="284"/>
      <c r="G59" s="284"/>
      <c r="J59" s="263"/>
      <c r="K59" s="278"/>
      <c r="L59" s="278"/>
    </row>
    <row r="60" spans="1:12" ht="14.25" customHeight="1">
      <c r="A60" s="284"/>
      <c r="B60" s="284"/>
      <c r="C60" s="283"/>
      <c r="D60" s="284"/>
      <c r="E60" s="284"/>
      <c r="F60" s="284"/>
      <c r="G60" s="284"/>
      <c r="H60" s="268"/>
      <c r="I60" s="268"/>
      <c r="J60" s="263"/>
      <c r="K60" s="278"/>
      <c r="L60" s="278"/>
    </row>
    <row r="61" spans="1:13" ht="14.25" customHeight="1">
      <c r="A61" s="284"/>
      <c r="B61" s="284"/>
      <c r="C61" s="283"/>
      <c r="D61" s="284"/>
      <c r="E61" s="284"/>
      <c r="F61" s="284"/>
      <c r="G61" s="284"/>
      <c r="H61" s="267"/>
      <c r="I61" s="267"/>
      <c r="J61" s="280"/>
      <c r="K61" s="280"/>
      <c r="L61" s="269"/>
      <c r="M61" s="268"/>
    </row>
    <row r="62" spans="1:13" ht="14.25" customHeight="1">
      <c r="A62" s="284"/>
      <c r="B62" s="284"/>
      <c r="C62" s="283"/>
      <c r="D62" s="284"/>
      <c r="E62" s="284"/>
      <c r="F62" s="284"/>
      <c r="G62" s="284"/>
      <c r="H62" s="279"/>
      <c r="I62" s="279"/>
      <c r="J62" s="280"/>
      <c r="K62" s="280"/>
      <c r="L62" s="269"/>
      <c r="M62" s="268"/>
    </row>
    <row r="63" spans="1:13" ht="14.25" customHeight="1">
      <c r="A63" s="284"/>
      <c r="B63" s="284"/>
      <c r="C63" s="283"/>
      <c r="D63" s="284"/>
      <c r="E63" s="284"/>
      <c r="F63" s="284"/>
      <c r="G63" s="284"/>
      <c r="H63" s="279"/>
      <c r="I63" s="279"/>
      <c r="J63" s="280"/>
      <c r="K63" s="280"/>
      <c r="L63" s="269"/>
      <c r="M63" s="268"/>
    </row>
    <row r="64" spans="1:13" ht="14.25" customHeight="1">
      <c r="A64" s="284"/>
      <c r="B64" s="284"/>
      <c r="C64" s="283"/>
      <c r="D64" s="284"/>
      <c r="E64" s="284"/>
      <c r="F64" s="284"/>
      <c r="G64" s="284"/>
      <c r="H64" s="279"/>
      <c r="I64" s="269"/>
      <c r="J64" s="280"/>
      <c r="K64" s="280"/>
      <c r="L64" s="269"/>
      <c r="M64" s="268"/>
    </row>
    <row r="65" spans="1:13" ht="14.25" customHeight="1">
      <c r="A65" s="284"/>
      <c r="B65" s="284"/>
      <c r="C65" s="283"/>
      <c r="D65" s="284"/>
      <c r="E65" s="284"/>
      <c r="F65" s="284"/>
      <c r="G65" s="284"/>
      <c r="H65" s="259"/>
      <c r="I65" s="259"/>
      <c r="J65" s="259"/>
      <c r="K65" s="259"/>
      <c r="L65" s="269"/>
      <c r="M65" s="268"/>
    </row>
    <row r="66" spans="1:13" ht="14.25" customHeight="1">
      <c r="A66" s="284"/>
      <c r="B66" s="284"/>
      <c r="C66" s="283"/>
      <c r="D66" s="284"/>
      <c r="E66" s="284"/>
      <c r="F66" s="284"/>
      <c r="G66" s="284"/>
      <c r="H66" s="259"/>
      <c r="I66" s="259"/>
      <c r="J66" s="259"/>
      <c r="K66" s="259"/>
      <c r="M66" s="259"/>
    </row>
    <row r="67" spans="5:13" ht="14.25" customHeight="1">
      <c r="E67" s="259"/>
      <c r="H67" s="259"/>
      <c r="I67" s="259"/>
      <c r="J67" s="259"/>
      <c r="K67" s="259"/>
      <c r="M67" s="259"/>
    </row>
    <row r="68" spans="5:13" ht="14.25" customHeight="1">
      <c r="E68" s="259"/>
      <c r="H68" s="259"/>
      <c r="I68" s="259"/>
      <c r="J68" s="259"/>
      <c r="K68" s="259"/>
      <c r="L68" s="271"/>
      <c r="M68" s="268"/>
    </row>
    <row r="69" spans="5:13" ht="14.25" customHeight="1">
      <c r="E69" s="259"/>
      <c r="M69" s="255"/>
    </row>
    <row r="70" spans="5:13" ht="14.25" customHeight="1">
      <c r="E70" s="259"/>
      <c r="M70" s="255"/>
    </row>
    <row r="71" spans="5:13" ht="14.25" customHeight="1">
      <c r="E71" s="259"/>
      <c r="M71" s="259"/>
    </row>
    <row r="72" spans="5:10" ht="14.25" customHeight="1">
      <c r="E72" s="259"/>
      <c r="J72" s="264"/>
    </row>
    <row r="73" ht="14.25" customHeight="1">
      <c r="E73" s="259"/>
    </row>
    <row r="74" ht="14.25" customHeight="1">
      <c r="E74" s="259"/>
    </row>
    <row r="75" ht="14.25" customHeight="1">
      <c r="E75" s="259"/>
    </row>
    <row r="76" ht="14.25" customHeight="1">
      <c r="E76" s="259"/>
    </row>
    <row r="77" ht="14.25" customHeight="1">
      <c r="E77" s="259"/>
    </row>
    <row r="78" ht="14.25" customHeight="1">
      <c r="E78" s="259"/>
    </row>
    <row r="79" ht="14.25" customHeight="1">
      <c r="E79" s="259"/>
    </row>
    <row r="80" ht="14.25" customHeight="1">
      <c r="E80" s="259"/>
    </row>
    <row r="81" ht="13.5" customHeight="1">
      <c r="E81" s="259"/>
    </row>
    <row r="82" ht="15.75" customHeight="1">
      <c r="E82" s="259"/>
    </row>
    <row r="83" ht="15" customHeight="1">
      <c r="E83" s="259"/>
    </row>
    <row r="84" ht="15.75" customHeight="1">
      <c r="E84" s="259"/>
    </row>
    <row r="85" ht="13.5">
      <c r="E85" s="259"/>
    </row>
    <row r="86" ht="13.5">
      <c r="E86" s="259"/>
    </row>
    <row r="87" ht="13.5">
      <c r="E87" s="259"/>
    </row>
    <row r="88" ht="13.5">
      <c r="E88" s="259"/>
    </row>
    <row r="89" ht="13.5">
      <c r="E89" s="259"/>
    </row>
    <row r="90" ht="13.5">
      <c r="E90" s="259"/>
    </row>
    <row r="91" ht="13.5">
      <c r="E91" s="259"/>
    </row>
    <row r="92" ht="13.5">
      <c r="E92" s="259"/>
    </row>
    <row r="93" ht="13.5">
      <c r="E93" s="259"/>
    </row>
    <row r="94" ht="13.5">
      <c r="E94" s="259"/>
    </row>
    <row r="95" ht="13.5">
      <c r="E95" s="259"/>
    </row>
    <row r="96" ht="13.5">
      <c r="E96" s="259"/>
    </row>
    <row r="97" ht="13.5">
      <c r="E97" s="259"/>
    </row>
    <row r="98" ht="13.5">
      <c r="E98" s="259"/>
    </row>
    <row r="99" ht="13.5">
      <c r="E99" s="259"/>
    </row>
    <row r="100" ht="13.5">
      <c r="E100" s="259"/>
    </row>
    <row r="101" ht="13.5">
      <c r="E101" s="259"/>
    </row>
    <row r="102" ht="13.5">
      <c r="E102" s="259"/>
    </row>
    <row r="103" ht="13.5">
      <c r="E103" s="259"/>
    </row>
    <row r="104" ht="13.5">
      <c r="E104" s="259"/>
    </row>
    <row r="105" ht="13.5">
      <c r="E105" s="259"/>
    </row>
    <row r="106" ht="13.5">
      <c r="E106" s="259"/>
    </row>
    <row r="107" ht="13.5">
      <c r="E107" s="259"/>
    </row>
    <row r="108" ht="13.5">
      <c r="E108" s="259"/>
    </row>
    <row r="109" ht="13.5">
      <c r="E109" s="259"/>
    </row>
    <row r="110" ht="13.5">
      <c r="E110" s="259"/>
    </row>
    <row r="111" ht="13.5">
      <c r="E111" s="259"/>
    </row>
    <row r="112" ht="13.5">
      <c r="E112" s="259"/>
    </row>
    <row r="113" ht="13.5">
      <c r="E113" s="259"/>
    </row>
    <row r="114" ht="13.5">
      <c r="E114" s="259"/>
    </row>
    <row r="115" ht="13.5">
      <c r="E115" s="259"/>
    </row>
    <row r="116" ht="13.5">
      <c r="E116" s="259"/>
    </row>
    <row r="117" ht="13.5">
      <c r="E117" s="259"/>
    </row>
    <row r="118" ht="13.5">
      <c r="E118" s="259"/>
    </row>
    <row r="119" ht="13.5">
      <c r="E119" s="259"/>
    </row>
    <row r="120" ht="13.5">
      <c r="E120" s="259"/>
    </row>
    <row r="121" ht="13.5">
      <c r="E121" s="259"/>
    </row>
    <row r="122" ht="13.5">
      <c r="E122" s="259"/>
    </row>
    <row r="123" ht="13.5">
      <c r="E123" s="259"/>
    </row>
    <row r="124" ht="13.5">
      <c r="E124" s="259"/>
    </row>
    <row r="125" ht="13.5">
      <c r="E125" s="259"/>
    </row>
    <row r="126" ht="13.5">
      <c r="E126" s="259"/>
    </row>
  </sheetData>
  <sheetProtection/>
  <mergeCells count="10">
    <mergeCell ref="A1:N1"/>
    <mergeCell ref="A2:N2"/>
    <mergeCell ref="A39:N39"/>
    <mergeCell ref="A44:N44"/>
    <mergeCell ref="A6:N6"/>
    <mergeCell ref="A11:N11"/>
    <mergeCell ref="A18:N18"/>
    <mergeCell ref="A26:N26"/>
    <mergeCell ref="A32:N32"/>
    <mergeCell ref="A36:N36"/>
  </mergeCells>
  <printOptions/>
  <pageMargins left="0" right="0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/>
  <dimension ref="A1:E9"/>
  <sheetViews>
    <sheetView zoomScalePageLayoutView="0" workbookViewId="0" topLeftCell="A1">
      <selection activeCell="B47" sqref="B47"/>
    </sheetView>
  </sheetViews>
  <sheetFormatPr defaultColWidth="9.140625" defaultRowHeight="15"/>
  <cols>
    <col min="2" max="2" width="26.28125" style="0" bestFit="1" customWidth="1"/>
  </cols>
  <sheetData>
    <row r="1" spans="1:5" ht="14.25">
      <c r="A1" t="s">
        <v>63</v>
      </c>
      <c r="B1" t="s">
        <v>64</v>
      </c>
      <c r="C1" t="s">
        <v>65</v>
      </c>
      <c r="D1" t="s">
        <v>66</v>
      </c>
      <c r="E1" t="s">
        <v>8</v>
      </c>
    </row>
    <row r="2" spans="1:5" ht="14.25">
      <c r="A2" t="s">
        <v>67</v>
      </c>
      <c r="B2" t="s">
        <v>68</v>
      </c>
      <c r="C2">
        <v>67</v>
      </c>
      <c r="D2">
        <v>420</v>
      </c>
      <c r="E2" t="e">
        <f>IPFPoints(A2,B2,C2,D2)</f>
        <v>#NAME?</v>
      </c>
    </row>
    <row r="3" spans="1:5" ht="14.25">
      <c r="A3" t="s">
        <v>67</v>
      </c>
      <c r="B3" t="s">
        <v>69</v>
      </c>
      <c r="C3">
        <v>67</v>
      </c>
      <c r="D3">
        <v>420</v>
      </c>
      <c r="E3" t="e">
        <f aca="true" t="shared" si="0" ref="E3:E9">IPFPoints(A3,B3,C3,D3)</f>
        <v>#NAME?</v>
      </c>
    </row>
    <row r="4" spans="1:5" ht="14.25">
      <c r="A4" t="s">
        <v>67</v>
      </c>
      <c r="B4" t="s">
        <v>70</v>
      </c>
      <c r="C4">
        <v>67</v>
      </c>
      <c r="D4">
        <v>420</v>
      </c>
      <c r="E4" t="e">
        <f t="shared" si="0"/>
        <v>#NAME?</v>
      </c>
    </row>
    <row r="5" spans="1:5" ht="14.25">
      <c r="A5" t="s">
        <v>67</v>
      </c>
      <c r="B5" t="s">
        <v>71</v>
      </c>
      <c r="C5">
        <v>67</v>
      </c>
      <c r="D5">
        <v>420</v>
      </c>
      <c r="E5" t="e">
        <f t="shared" si="0"/>
        <v>#NAME?</v>
      </c>
    </row>
    <row r="6" spans="1:5" ht="14.25">
      <c r="A6" t="s">
        <v>72</v>
      </c>
      <c r="B6" t="s">
        <v>68</v>
      </c>
      <c r="C6">
        <v>67</v>
      </c>
      <c r="D6">
        <v>420</v>
      </c>
      <c r="E6" t="e">
        <f t="shared" si="0"/>
        <v>#NAME?</v>
      </c>
    </row>
    <row r="7" spans="1:5" ht="14.25">
      <c r="A7" t="s">
        <v>72</v>
      </c>
      <c r="B7" t="s">
        <v>69</v>
      </c>
      <c r="C7">
        <v>67</v>
      </c>
      <c r="D7">
        <v>420</v>
      </c>
      <c r="E7" t="e">
        <f t="shared" si="0"/>
        <v>#NAME?</v>
      </c>
    </row>
    <row r="8" spans="1:5" ht="14.25">
      <c r="A8" t="s">
        <v>72</v>
      </c>
      <c r="B8" t="s">
        <v>70</v>
      </c>
      <c r="C8">
        <v>67</v>
      </c>
      <c r="D8">
        <v>420</v>
      </c>
      <c r="E8" t="e">
        <f t="shared" si="0"/>
        <v>#NAME?</v>
      </c>
    </row>
    <row r="9" spans="1:5" ht="14.25">
      <c r="A9" t="s">
        <v>72</v>
      </c>
      <c r="B9" t="s">
        <v>71</v>
      </c>
      <c r="C9">
        <v>67</v>
      </c>
      <c r="D9">
        <v>420</v>
      </c>
      <c r="E9" t="e">
        <f t="shared" si="0"/>
        <v>#NAME?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V48"/>
  <sheetViews>
    <sheetView zoomScalePageLayoutView="0" workbookViewId="0" topLeftCell="A1">
      <selection activeCell="H29" sqref="H29"/>
    </sheetView>
  </sheetViews>
  <sheetFormatPr defaultColWidth="9.140625" defaultRowHeight="15"/>
  <cols>
    <col min="8" max="8" width="13.421875" style="0" customWidth="1"/>
    <col min="11" max="11" width="12.7109375" style="0" bestFit="1" customWidth="1"/>
  </cols>
  <sheetData>
    <row r="1" spans="2:22" ht="17.25"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</row>
    <row r="2" spans="9:22" ht="14.25"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</row>
    <row r="3" spans="1:21" ht="14.25">
      <c r="A3" s="1"/>
      <c r="C3" s="2"/>
      <c r="D3" s="230"/>
      <c r="E3" s="1"/>
      <c r="F3" s="3"/>
      <c r="G3" s="3"/>
      <c r="H3" s="3"/>
      <c r="I3" s="3"/>
      <c r="J3" s="3"/>
      <c r="K3" s="3"/>
      <c r="L3" s="16"/>
      <c r="M3" s="4"/>
      <c r="N3" s="4"/>
      <c r="O3" s="4"/>
      <c r="P3" s="17"/>
      <c r="Q3" s="5"/>
      <c r="R3" s="5"/>
      <c r="S3" s="5"/>
      <c r="T3" s="16"/>
      <c r="U3" s="4"/>
    </row>
    <row r="15" spans="10:11" ht="18">
      <c r="J15" s="229"/>
      <c r="K15" s="229"/>
    </row>
    <row r="16" spans="10:11" ht="15" customHeight="1">
      <c r="J16" s="229"/>
      <c r="K16" s="229"/>
    </row>
    <row r="17" spans="10:11" ht="15" customHeight="1">
      <c r="J17" s="229"/>
      <c r="K17" s="229"/>
    </row>
    <row r="22" spans="1:9" ht="17.25">
      <c r="A22" s="361" t="s">
        <v>35</v>
      </c>
      <c r="B22" s="361"/>
      <c r="C22" s="361"/>
      <c r="D22" s="361"/>
      <c r="E22" s="361"/>
      <c r="F22" s="361"/>
      <c r="G22" s="361"/>
      <c r="H22" s="361"/>
      <c r="I22" s="361"/>
    </row>
    <row r="23" spans="1:9" ht="14.25">
      <c r="A23" s="360" t="s">
        <v>206</v>
      </c>
      <c r="B23" s="360"/>
      <c r="C23" s="360"/>
      <c r="D23" s="360"/>
      <c r="E23" s="360"/>
      <c r="F23" s="360"/>
      <c r="G23" s="360"/>
      <c r="H23" s="360"/>
      <c r="I23" s="360"/>
    </row>
    <row r="24" spans="1:9" ht="17.25">
      <c r="A24" s="361" t="s">
        <v>198</v>
      </c>
      <c r="B24" s="361"/>
      <c r="C24" s="361"/>
      <c r="D24" s="361"/>
      <c r="E24" s="361"/>
      <c r="F24" s="361"/>
      <c r="G24" s="361"/>
      <c r="H24" s="361"/>
      <c r="I24" s="361"/>
    </row>
    <row r="25" ht="14.25">
      <c r="E25" s="240"/>
    </row>
    <row r="30" ht="15">
      <c r="K30" s="232"/>
    </row>
    <row r="36" ht="14.25">
      <c r="A36" s="211" t="s">
        <v>29</v>
      </c>
    </row>
    <row r="37" spans="2:8" ht="14.25">
      <c r="B37" s="249" t="s">
        <v>41</v>
      </c>
      <c r="C37" s="250"/>
      <c r="D37" s="251" t="s">
        <v>22</v>
      </c>
      <c r="E37" s="252"/>
      <c r="F37" s="253"/>
      <c r="G37" s="252" t="s">
        <v>30</v>
      </c>
      <c r="H37" s="251" t="s">
        <v>33</v>
      </c>
    </row>
    <row r="38" spans="1:8" ht="14.25">
      <c r="A38" s="65"/>
      <c r="B38" s="254"/>
      <c r="C38" s="254"/>
      <c r="D38" s="254"/>
      <c r="E38" s="254"/>
      <c r="F38" s="254"/>
      <c r="G38" s="254"/>
      <c r="H38" s="254"/>
    </row>
    <row r="39" spans="2:8" ht="14.25">
      <c r="B39" s="249" t="s">
        <v>42</v>
      </c>
      <c r="C39" s="250"/>
      <c r="D39" s="251" t="s">
        <v>31</v>
      </c>
      <c r="E39" s="252"/>
      <c r="F39" s="253"/>
      <c r="G39" s="56" t="s">
        <v>30</v>
      </c>
      <c r="H39" s="251" t="s">
        <v>33</v>
      </c>
    </row>
    <row r="48" spans="1:8" ht="14.25">
      <c r="A48" s="230" t="s">
        <v>144</v>
      </c>
      <c r="H48" s="299">
        <v>44584</v>
      </c>
    </row>
  </sheetData>
  <sheetProtection/>
  <mergeCells count="3">
    <mergeCell ref="A23:I23"/>
    <mergeCell ref="A24:I24"/>
    <mergeCell ref="A22:I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A1:N72"/>
  <sheetViews>
    <sheetView zoomScalePageLayoutView="0" workbookViewId="0" topLeftCell="A1">
      <selection activeCell="A1" sqref="A1:N22"/>
    </sheetView>
  </sheetViews>
  <sheetFormatPr defaultColWidth="10.421875" defaultRowHeight="15"/>
  <cols>
    <col min="1" max="1" width="3.7109375" style="71" customWidth="1"/>
    <col min="2" max="2" width="21.28125" style="71" customWidth="1"/>
    <col min="3" max="3" width="7.28125" style="103" customWidth="1"/>
    <col min="4" max="4" width="6.7109375" style="71" customWidth="1"/>
    <col min="5" max="5" width="14.28125" style="209" customWidth="1"/>
    <col min="6" max="6" width="8.421875" style="51" customWidth="1"/>
    <col min="7" max="9" width="7.7109375" style="80" customWidth="1"/>
    <col min="10" max="10" width="7.57421875" style="219" customWidth="1"/>
    <col min="11" max="11" width="4.140625" style="103" customWidth="1"/>
    <col min="12" max="12" width="5.28125" style="103" customWidth="1"/>
    <col min="13" max="13" width="7.7109375" style="51" customWidth="1"/>
    <col min="14" max="14" width="15.140625" style="220" customWidth="1"/>
    <col min="15" max="16384" width="10.421875" style="34" customWidth="1"/>
  </cols>
  <sheetData>
    <row r="1" spans="1:14" s="71" customFormat="1" ht="13.5">
      <c r="A1" s="368" t="s">
        <v>35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</row>
    <row r="2" spans="1:14" s="71" customFormat="1" ht="13.5">
      <c r="A2" s="368" t="s">
        <v>113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</row>
    <row r="3" spans="2:14" ht="13.5">
      <c r="B3" s="208" t="s">
        <v>37</v>
      </c>
      <c r="D3" s="208"/>
      <c r="E3" s="240" t="s">
        <v>155</v>
      </c>
      <c r="G3" s="51"/>
      <c r="H3" s="51"/>
      <c r="I3" s="51"/>
      <c r="J3" s="210"/>
      <c r="K3" s="82"/>
      <c r="L3" s="82"/>
      <c r="M3" s="210"/>
      <c r="N3" s="216" t="s">
        <v>122</v>
      </c>
    </row>
    <row r="4" spans="1:14" s="71" customFormat="1" ht="66.75">
      <c r="A4" s="86" t="s">
        <v>0</v>
      </c>
      <c r="B4" s="8" t="s">
        <v>1</v>
      </c>
      <c r="C4" s="9" t="s">
        <v>2</v>
      </c>
      <c r="D4" s="9" t="s">
        <v>3</v>
      </c>
      <c r="E4" s="10" t="s">
        <v>110</v>
      </c>
      <c r="F4" s="6" t="s">
        <v>4</v>
      </c>
      <c r="G4" s="87" t="s">
        <v>11</v>
      </c>
      <c r="H4" s="87" t="s">
        <v>12</v>
      </c>
      <c r="I4" s="87" t="s">
        <v>13</v>
      </c>
      <c r="J4" s="88" t="s">
        <v>5</v>
      </c>
      <c r="K4" s="9" t="s">
        <v>7</v>
      </c>
      <c r="L4" s="9" t="s">
        <v>8</v>
      </c>
      <c r="M4" s="91" t="s">
        <v>62</v>
      </c>
      <c r="N4" s="217" t="s">
        <v>10</v>
      </c>
    </row>
    <row r="5" spans="2:14" s="36" customFormat="1" ht="13.5">
      <c r="B5" s="241" t="s">
        <v>18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N5" s="242"/>
    </row>
    <row r="6" spans="1:14" s="36" customFormat="1" ht="13.5">
      <c r="A6" s="369" t="s">
        <v>61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</row>
    <row r="7" spans="1:14" s="36" customFormat="1" ht="13.5">
      <c r="A7" s="95">
        <v>1</v>
      </c>
      <c r="B7" s="22" t="s">
        <v>139</v>
      </c>
      <c r="C7" s="95">
        <v>2004</v>
      </c>
      <c r="D7" s="95" t="s">
        <v>56</v>
      </c>
      <c r="E7" s="22" t="s">
        <v>85</v>
      </c>
      <c r="F7" s="95">
        <v>45.9</v>
      </c>
      <c r="G7" s="95">
        <v>35</v>
      </c>
      <c r="H7" s="244"/>
      <c r="I7" s="244"/>
      <c r="J7" s="244"/>
      <c r="K7" s="244"/>
      <c r="L7" s="244"/>
      <c r="M7" s="94">
        <f>IPFGFPoint("Ж","Жим классический",$F7,$J7)</f>
        <v>0</v>
      </c>
      <c r="N7" s="22" t="s">
        <v>136</v>
      </c>
    </row>
    <row r="8" spans="1:14" s="36" customFormat="1" ht="13.5">
      <c r="A8" s="95">
        <v>2</v>
      </c>
      <c r="B8" s="22" t="s">
        <v>140</v>
      </c>
      <c r="C8" s="95">
        <v>1997</v>
      </c>
      <c r="D8" s="95" t="s">
        <v>56</v>
      </c>
      <c r="E8" s="22" t="s">
        <v>85</v>
      </c>
      <c r="F8" s="41">
        <v>48.2</v>
      </c>
      <c r="G8" s="42">
        <v>35</v>
      </c>
      <c r="H8" s="244"/>
      <c r="I8" s="244"/>
      <c r="J8" s="244"/>
      <c r="K8" s="244"/>
      <c r="L8" s="244"/>
      <c r="M8" s="94">
        <f aca="true" t="shared" si="0" ref="M8:M22">IPFGFPoint("Ж","Жим классический",$F8,$J8)</f>
        <v>0</v>
      </c>
      <c r="N8" s="22" t="s">
        <v>136</v>
      </c>
    </row>
    <row r="9" spans="1:14" s="36" customFormat="1" ht="13.5">
      <c r="A9" s="95">
        <v>3</v>
      </c>
      <c r="B9" s="221" t="s">
        <v>149</v>
      </c>
      <c r="C9" s="95">
        <v>1998</v>
      </c>
      <c r="D9" s="39">
        <v>1</v>
      </c>
      <c r="E9" s="222" t="s">
        <v>33</v>
      </c>
      <c r="F9" s="41">
        <v>45.1</v>
      </c>
      <c r="G9" s="42">
        <v>42.5</v>
      </c>
      <c r="H9" s="47"/>
      <c r="I9" s="47"/>
      <c r="J9" s="223"/>
      <c r="K9" s="46"/>
      <c r="L9" s="46"/>
      <c r="M9" s="94">
        <f t="shared" si="0"/>
        <v>0</v>
      </c>
      <c r="N9" s="22" t="s">
        <v>150</v>
      </c>
    </row>
    <row r="10" spans="1:14" s="36" customFormat="1" ht="13.5">
      <c r="A10" s="95">
        <v>4</v>
      </c>
      <c r="B10" s="22" t="s">
        <v>148</v>
      </c>
      <c r="C10" s="95">
        <v>2001</v>
      </c>
      <c r="D10" s="95" t="s">
        <v>56</v>
      </c>
      <c r="E10" s="222" t="s">
        <v>33</v>
      </c>
      <c r="F10" s="41">
        <v>52</v>
      </c>
      <c r="G10" s="42">
        <v>45</v>
      </c>
      <c r="H10" s="47"/>
      <c r="I10" s="47"/>
      <c r="J10" s="223"/>
      <c r="K10" s="46"/>
      <c r="L10" s="46"/>
      <c r="M10" s="94">
        <f t="shared" si="0"/>
        <v>0</v>
      </c>
      <c r="N10" s="22" t="s">
        <v>127</v>
      </c>
    </row>
    <row r="11" spans="1:14" s="36" customFormat="1" ht="13.5">
      <c r="A11" s="95">
        <v>5</v>
      </c>
      <c r="B11" s="22" t="s">
        <v>137</v>
      </c>
      <c r="C11" s="95">
        <v>2004</v>
      </c>
      <c r="D11" s="95" t="s">
        <v>56</v>
      </c>
      <c r="E11" s="22" t="s">
        <v>85</v>
      </c>
      <c r="F11" s="41">
        <v>48</v>
      </c>
      <c r="G11" s="42">
        <v>30</v>
      </c>
      <c r="H11" s="244"/>
      <c r="I11" s="244"/>
      <c r="J11" s="244"/>
      <c r="K11" s="244"/>
      <c r="L11" s="244"/>
      <c r="M11" s="94">
        <f t="shared" si="0"/>
        <v>0</v>
      </c>
      <c r="N11" s="22" t="s">
        <v>136</v>
      </c>
    </row>
    <row r="12" spans="1:14" s="36" customFormat="1" ht="13.5">
      <c r="A12" s="95">
        <v>6</v>
      </c>
      <c r="B12" s="22" t="s">
        <v>167</v>
      </c>
      <c r="C12" s="95">
        <v>1979</v>
      </c>
      <c r="D12" s="95" t="s">
        <v>56</v>
      </c>
      <c r="E12" s="22" t="s">
        <v>33</v>
      </c>
      <c r="F12" s="95">
        <v>54.5</v>
      </c>
      <c r="G12" s="95">
        <v>32.5</v>
      </c>
      <c r="H12" s="244"/>
      <c r="I12" s="244"/>
      <c r="J12" s="244"/>
      <c r="K12" s="244"/>
      <c r="L12" s="244"/>
      <c r="M12" s="94">
        <f t="shared" si="0"/>
        <v>0</v>
      </c>
      <c r="N12" s="22" t="s">
        <v>168</v>
      </c>
    </row>
    <row r="13" spans="1:14" s="36" customFormat="1" ht="13.5">
      <c r="A13" s="95">
        <v>7</v>
      </c>
      <c r="B13" s="22" t="s">
        <v>135</v>
      </c>
      <c r="C13" s="95">
        <v>2004</v>
      </c>
      <c r="D13" s="95" t="s">
        <v>56</v>
      </c>
      <c r="E13" s="22" t="s">
        <v>85</v>
      </c>
      <c r="F13" s="41">
        <v>56</v>
      </c>
      <c r="G13" s="42">
        <v>45</v>
      </c>
      <c r="H13" s="244"/>
      <c r="I13" s="244"/>
      <c r="J13" s="244"/>
      <c r="K13" s="244"/>
      <c r="L13" s="244"/>
      <c r="M13" s="94">
        <f t="shared" si="0"/>
        <v>0</v>
      </c>
      <c r="N13" s="22" t="s">
        <v>136</v>
      </c>
    </row>
    <row r="14" spans="1:14" s="36" customFormat="1" ht="13.5">
      <c r="A14" s="95">
        <v>8</v>
      </c>
      <c r="B14" s="22" t="s">
        <v>170</v>
      </c>
      <c r="C14" s="95">
        <v>1987</v>
      </c>
      <c r="D14" s="95" t="s">
        <v>56</v>
      </c>
      <c r="E14" s="22" t="s">
        <v>33</v>
      </c>
      <c r="F14" s="95">
        <v>56.5</v>
      </c>
      <c r="G14" s="95">
        <v>62.5</v>
      </c>
      <c r="H14" s="244"/>
      <c r="I14" s="244"/>
      <c r="J14" s="244"/>
      <c r="K14" s="244"/>
      <c r="L14" s="244"/>
      <c r="M14" s="94">
        <f t="shared" si="0"/>
        <v>0</v>
      </c>
      <c r="N14" s="22" t="s">
        <v>171</v>
      </c>
    </row>
    <row r="15" spans="1:14" s="36" customFormat="1" ht="13.5">
      <c r="A15" s="95">
        <v>9</v>
      </c>
      <c r="B15" s="22" t="s">
        <v>177</v>
      </c>
      <c r="C15" s="95">
        <v>2004</v>
      </c>
      <c r="D15" s="95">
        <v>2</v>
      </c>
      <c r="E15" s="22" t="s">
        <v>175</v>
      </c>
      <c r="F15" s="95">
        <v>56.3</v>
      </c>
      <c r="G15" s="95">
        <v>45</v>
      </c>
      <c r="H15" s="95"/>
      <c r="I15" s="95"/>
      <c r="J15" s="95"/>
      <c r="K15" s="95"/>
      <c r="L15" s="95"/>
      <c r="M15" s="94">
        <f t="shared" si="0"/>
        <v>0</v>
      </c>
      <c r="N15" s="22" t="s">
        <v>176</v>
      </c>
    </row>
    <row r="16" spans="1:14" s="36" customFormat="1" ht="13.5">
      <c r="A16" s="95">
        <v>10</v>
      </c>
      <c r="B16" s="221" t="s">
        <v>178</v>
      </c>
      <c r="C16" s="39">
        <v>1990</v>
      </c>
      <c r="D16" s="39">
        <v>1</v>
      </c>
      <c r="E16" s="22" t="s">
        <v>175</v>
      </c>
      <c r="F16" s="95">
        <v>55.8</v>
      </c>
      <c r="G16" s="42">
        <v>65</v>
      </c>
      <c r="H16" s="47"/>
      <c r="I16" s="47"/>
      <c r="J16" s="223"/>
      <c r="K16" s="46"/>
      <c r="L16" s="46"/>
      <c r="M16" s="94">
        <f t="shared" si="0"/>
        <v>0</v>
      </c>
      <c r="N16" s="22" t="s">
        <v>176</v>
      </c>
    </row>
    <row r="17" spans="1:14" s="36" customFormat="1" ht="14.25">
      <c r="A17" s="95">
        <v>11</v>
      </c>
      <c r="B17" s="22" t="s">
        <v>138</v>
      </c>
      <c r="C17" s="95">
        <v>2003</v>
      </c>
      <c r="D17" s="95" t="s">
        <v>56</v>
      </c>
      <c r="E17" s="22" t="s">
        <v>85</v>
      </c>
      <c r="F17" s="41">
        <v>63</v>
      </c>
      <c r="G17" s="42">
        <v>45</v>
      </c>
      <c r="H17" s="244"/>
      <c r="I17" s="244"/>
      <c r="J17" s="244"/>
      <c r="K17" s="244"/>
      <c r="L17" s="244"/>
      <c r="M17" s="94">
        <f t="shared" si="0"/>
        <v>0</v>
      </c>
      <c r="N17" s="237" t="s">
        <v>136</v>
      </c>
    </row>
    <row r="18" spans="1:14" s="36" customFormat="1" ht="14.25">
      <c r="A18" s="95">
        <v>12</v>
      </c>
      <c r="B18" s="22" t="s">
        <v>93</v>
      </c>
      <c r="C18" s="95">
        <v>1976</v>
      </c>
      <c r="D18" s="95" t="s">
        <v>84</v>
      </c>
      <c r="E18" s="22" t="s">
        <v>33</v>
      </c>
      <c r="F18" s="95">
        <v>62.5</v>
      </c>
      <c r="G18" s="95">
        <v>52.5</v>
      </c>
      <c r="H18" s="244"/>
      <c r="I18" s="244"/>
      <c r="J18" s="244"/>
      <c r="K18" s="244"/>
      <c r="L18" s="244"/>
      <c r="M18" s="94">
        <f t="shared" si="0"/>
        <v>0</v>
      </c>
      <c r="N18" s="237" t="s">
        <v>22</v>
      </c>
    </row>
    <row r="19" spans="1:14" s="36" customFormat="1" ht="21">
      <c r="A19" s="95">
        <v>13</v>
      </c>
      <c r="B19" s="22" t="s">
        <v>156</v>
      </c>
      <c r="C19" s="244">
        <v>2004</v>
      </c>
      <c r="D19" s="95" t="s">
        <v>56</v>
      </c>
      <c r="E19" s="22" t="s">
        <v>117</v>
      </c>
      <c r="F19" s="95">
        <v>63</v>
      </c>
      <c r="G19" s="95">
        <v>45</v>
      </c>
      <c r="H19" s="244"/>
      <c r="I19" s="244"/>
      <c r="J19" s="244"/>
      <c r="K19" s="244"/>
      <c r="L19" s="244"/>
      <c r="M19" s="94">
        <f t="shared" si="0"/>
        <v>0</v>
      </c>
      <c r="N19" s="245" t="s">
        <v>157</v>
      </c>
    </row>
    <row r="20" spans="1:14" s="36" customFormat="1" ht="13.5">
      <c r="A20" s="95">
        <v>14</v>
      </c>
      <c r="B20" s="221" t="s">
        <v>145</v>
      </c>
      <c r="C20" s="39">
        <v>2002</v>
      </c>
      <c r="D20" s="39" t="s">
        <v>56</v>
      </c>
      <c r="E20" s="222" t="s">
        <v>59</v>
      </c>
      <c r="F20" s="41">
        <v>61</v>
      </c>
      <c r="G20" s="42">
        <v>35</v>
      </c>
      <c r="H20" s="47"/>
      <c r="I20" s="47"/>
      <c r="J20" s="223"/>
      <c r="K20" s="46"/>
      <c r="L20" s="46"/>
      <c r="M20" s="94">
        <f t="shared" si="0"/>
        <v>0</v>
      </c>
      <c r="N20" s="247" t="s">
        <v>146</v>
      </c>
    </row>
    <row r="21" spans="1:14" s="36" customFormat="1" ht="14.25">
      <c r="A21" s="95">
        <v>15</v>
      </c>
      <c r="B21" s="22" t="s">
        <v>188</v>
      </c>
      <c r="C21" s="95">
        <v>1989</v>
      </c>
      <c r="D21" s="39" t="s">
        <v>56</v>
      </c>
      <c r="E21" s="22" t="s">
        <v>33</v>
      </c>
      <c r="F21" s="41">
        <v>62.3</v>
      </c>
      <c r="G21" s="42">
        <v>50</v>
      </c>
      <c r="H21" s="244"/>
      <c r="I21" s="244"/>
      <c r="J21" s="244"/>
      <c r="K21" s="244"/>
      <c r="L21" s="244"/>
      <c r="M21" s="94">
        <f t="shared" si="0"/>
        <v>0</v>
      </c>
      <c r="N21" s="248" t="s">
        <v>171</v>
      </c>
    </row>
    <row r="22" spans="1:14" s="36" customFormat="1" ht="20.25" customHeight="1">
      <c r="A22" s="95">
        <v>16</v>
      </c>
      <c r="B22" s="22" t="s">
        <v>158</v>
      </c>
      <c r="C22" s="95">
        <v>1985</v>
      </c>
      <c r="D22" s="95" t="s">
        <v>118</v>
      </c>
      <c r="E22" s="22" t="s">
        <v>159</v>
      </c>
      <c r="F22" s="95">
        <v>65.6</v>
      </c>
      <c r="G22" s="95">
        <v>115</v>
      </c>
      <c r="H22" s="244"/>
      <c r="I22" s="244"/>
      <c r="J22" s="244"/>
      <c r="K22" s="244"/>
      <c r="L22" s="244"/>
      <c r="M22" s="94">
        <f t="shared" si="0"/>
        <v>0</v>
      </c>
      <c r="N22" s="246" t="s">
        <v>160</v>
      </c>
    </row>
    <row r="23" spans="1:14" s="36" customFormat="1" ht="31.5" customHeight="1">
      <c r="A23" s="86" t="s">
        <v>0</v>
      </c>
      <c r="B23" s="8" t="s">
        <v>1</v>
      </c>
      <c r="C23" s="9" t="s">
        <v>2</v>
      </c>
      <c r="D23" s="9" t="s">
        <v>3</v>
      </c>
      <c r="E23" s="10" t="s">
        <v>110</v>
      </c>
      <c r="F23" s="6" t="s">
        <v>4</v>
      </c>
      <c r="G23" s="87" t="s">
        <v>11</v>
      </c>
      <c r="H23" s="87" t="s">
        <v>12</v>
      </c>
      <c r="I23" s="87" t="s">
        <v>13</v>
      </c>
      <c r="J23" s="88" t="s">
        <v>5</v>
      </c>
      <c r="K23" s="9" t="s">
        <v>7</v>
      </c>
      <c r="L23" s="9" t="s">
        <v>8</v>
      </c>
      <c r="M23" s="91" t="s">
        <v>62</v>
      </c>
      <c r="N23" s="217" t="s">
        <v>10</v>
      </c>
    </row>
    <row r="24" spans="1:14" s="65" customFormat="1" ht="16.5" customHeight="1">
      <c r="A24" s="365" t="s">
        <v>190</v>
      </c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7"/>
    </row>
    <row r="25" spans="1:14" s="65" customFormat="1" ht="13.5">
      <c r="A25" s="39">
        <v>1</v>
      </c>
      <c r="B25" s="92" t="s">
        <v>131</v>
      </c>
      <c r="C25" s="39">
        <v>2005</v>
      </c>
      <c r="D25" s="39" t="s">
        <v>132</v>
      </c>
      <c r="E25" s="234" t="s">
        <v>124</v>
      </c>
      <c r="F25" s="41">
        <v>59.2</v>
      </c>
      <c r="G25" s="42">
        <v>60</v>
      </c>
      <c r="H25" s="42"/>
      <c r="I25" s="42"/>
      <c r="J25" s="42"/>
      <c r="K25" s="93"/>
      <c r="L25" s="97"/>
      <c r="M25" s="94">
        <f>IPFGFPoint("М","Жим классический",$F25,$J25)</f>
        <v>0</v>
      </c>
      <c r="N25" s="24" t="s">
        <v>114</v>
      </c>
    </row>
    <row r="26" spans="1:14" s="65" customFormat="1" ht="13.5">
      <c r="A26" s="39">
        <v>2</v>
      </c>
      <c r="B26" s="92" t="s">
        <v>126</v>
      </c>
      <c r="C26" s="39">
        <v>1998</v>
      </c>
      <c r="D26" s="39">
        <v>1</v>
      </c>
      <c r="E26" s="92" t="s">
        <v>85</v>
      </c>
      <c r="F26" s="41">
        <v>66</v>
      </c>
      <c r="G26" s="42">
        <v>100</v>
      </c>
      <c r="H26" s="42"/>
      <c r="I26" s="42"/>
      <c r="J26" s="42"/>
      <c r="K26" s="93"/>
      <c r="L26" s="97"/>
      <c r="M26" s="94">
        <f>IPFGFPoint("М","Жим классический",$F26,$J26)</f>
        <v>0</v>
      </c>
      <c r="N26" s="24" t="s">
        <v>115</v>
      </c>
    </row>
    <row r="27" spans="1:14" s="65" customFormat="1" ht="13.5">
      <c r="A27" s="39">
        <v>3</v>
      </c>
      <c r="B27" s="214" t="s">
        <v>133</v>
      </c>
      <c r="C27" s="238">
        <v>2006</v>
      </c>
      <c r="D27" s="39" t="s">
        <v>132</v>
      </c>
      <c r="E27" s="234" t="s">
        <v>124</v>
      </c>
      <c r="F27" s="41">
        <v>66</v>
      </c>
      <c r="G27" s="42">
        <v>67.5</v>
      </c>
      <c r="H27" s="42"/>
      <c r="I27" s="42"/>
      <c r="J27" s="42"/>
      <c r="K27" s="93"/>
      <c r="L27" s="97"/>
      <c r="M27" s="94">
        <f>IPFGFPoint("М","Жим классический",$F27,$J27)</f>
        <v>0</v>
      </c>
      <c r="N27" s="24" t="s">
        <v>114</v>
      </c>
    </row>
    <row r="28" spans="1:14" s="65" customFormat="1" ht="13.5">
      <c r="A28" s="39">
        <v>4</v>
      </c>
      <c r="B28" s="214" t="s">
        <v>134</v>
      </c>
      <c r="C28" s="238">
        <v>2006</v>
      </c>
      <c r="D28" s="39" t="s">
        <v>132</v>
      </c>
      <c r="E28" s="234" t="s">
        <v>124</v>
      </c>
      <c r="F28" s="41">
        <v>71.2</v>
      </c>
      <c r="G28" s="42">
        <v>60</v>
      </c>
      <c r="H28" s="42"/>
      <c r="I28" s="42"/>
      <c r="J28" s="42"/>
      <c r="K28" s="93"/>
      <c r="L28" s="97"/>
      <c r="M28" s="94">
        <f>IPFGFPoint("М","Жим классический",$F28,$J28)</f>
        <v>0</v>
      </c>
      <c r="N28" s="24" t="s">
        <v>114</v>
      </c>
    </row>
    <row r="29" spans="1:14" s="65" customFormat="1" ht="14.25">
      <c r="A29" s="39">
        <v>5</v>
      </c>
      <c r="B29" s="92" t="s">
        <v>141</v>
      </c>
      <c r="C29" s="39">
        <v>2003</v>
      </c>
      <c r="D29" s="39" t="s">
        <v>56</v>
      </c>
      <c r="E29" s="92" t="s">
        <v>85</v>
      </c>
      <c r="F29" s="41">
        <v>65.2</v>
      </c>
      <c r="G29" s="42">
        <v>90</v>
      </c>
      <c r="H29" s="42"/>
      <c r="I29" s="42"/>
      <c r="J29" s="42"/>
      <c r="K29" s="93"/>
      <c r="L29" s="97"/>
      <c r="M29" s="94">
        <f>IPFGFPoint("М","Жим классический",$F29,$J29)</f>
        <v>0</v>
      </c>
      <c r="N29" s="213" t="s">
        <v>185</v>
      </c>
    </row>
    <row r="30" spans="1:14" s="65" customFormat="1" ht="14.25">
      <c r="A30" s="39">
        <v>6</v>
      </c>
      <c r="B30" s="92" t="s">
        <v>143</v>
      </c>
      <c r="C30" s="39">
        <v>2005</v>
      </c>
      <c r="D30" s="39" t="s">
        <v>56</v>
      </c>
      <c r="E30" s="92" t="s">
        <v>85</v>
      </c>
      <c r="F30" s="41">
        <v>64.6</v>
      </c>
      <c r="G30" s="42">
        <v>65</v>
      </c>
      <c r="H30" s="42"/>
      <c r="I30" s="42"/>
      <c r="J30" s="42"/>
      <c r="K30" s="93"/>
      <c r="L30" s="97"/>
      <c r="M30" s="94">
        <f>IPFGFPoint("М","Жим классический",$F30,$J30)</f>
        <v>0</v>
      </c>
      <c r="N30" s="213" t="s">
        <v>185</v>
      </c>
    </row>
    <row r="31" spans="1:14" s="65" customFormat="1" ht="13.5">
      <c r="A31" s="39">
        <v>7</v>
      </c>
      <c r="B31" s="214" t="s">
        <v>116</v>
      </c>
      <c r="C31" s="39">
        <v>1999</v>
      </c>
      <c r="D31" s="39" t="s">
        <v>84</v>
      </c>
      <c r="E31" s="92" t="s">
        <v>85</v>
      </c>
      <c r="F31" s="41">
        <v>74</v>
      </c>
      <c r="G31" s="42">
        <v>120</v>
      </c>
      <c r="H31" s="42"/>
      <c r="I31" s="42"/>
      <c r="J31" s="42"/>
      <c r="K31" s="93"/>
      <c r="L31" s="97"/>
      <c r="M31" s="94">
        <f>IPFGFPoint("М","Жим классический",$F31,$J31)</f>
        <v>0</v>
      </c>
      <c r="N31" s="24" t="s">
        <v>115</v>
      </c>
    </row>
    <row r="32" spans="1:14" s="65" customFormat="1" ht="13.5">
      <c r="A32" s="39">
        <v>8</v>
      </c>
      <c r="B32" s="47" t="s">
        <v>186</v>
      </c>
      <c r="C32" s="47">
        <v>2006</v>
      </c>
      <c r="D32" s="47" t="s">
        <v>56</v>
      </c>
      <c r="E32" s="234" t="s">
        <v>124</v>
      </c>
      <c r="F32" s="41">
        <v>70.7</v>
      </c>
      <c r="G32" s="42">
        <v>57.5</v>
      </c>
      <c r="H32" s="47"/>
      <c r="I32" s="47"/>
      <c r="J32" s="47"/>
      <c r="K32" s="47"/>
      <c r="L32" s="47"/>
      <c r="M32" s="47"/>
      <c r="N32" s="47" t="s">
        <v>187</v>
      </c>
    </row>
    <row r="33" spans="1:14" s="65" customFormat="1" ht="14.25">
      <c r="A33" s="39">
        <v>9</v>
      </c>
      <c r="B33" s="214" t="s">
        <v>151</v>
      </c>
      <c r="C33" s="39">
        <v>1983</v>
      </c>
      <c r="D33" s="39" t="s">
        <v>56</v>
      </c>
      <c r="E33" s="92" t="s">
        <v>152</v>
      </c>
      <c r="F33" s="41">
        <v>73.9</v>
      </c>
      <c r="G33" s="42">
        <v>140</v>
      </c>
      <c r="H33" s="42"/>
      <c r="I33" s="42"/>
      <c r="J33" s="42"/>
      <c r="K33" s="93"/>
      <c r="L33" s="97"/>
      <c r="M33" s="94">
        <f>IPFGFPoint("М","Жим классический",$F33,$J33)</f>
        <v>0</v>
      </c>
      <c r="N33" s="213" t="s">
        <v>153</v>
      </c>
    </row>
    <row r="34" spans="1:14" s="65" customFormat="1" ht="14.25">
      <c r="A34" s="39">
        <v>10</v>
      </c>
      <c r="B34" s="214" t="s">
        <v>161</v>
      </c>
      <c r="C34" s="39">
        <v>1992</v>
      </c>
      <c r="D34" s="39" t="s">
        <v>118</v>
      </c>
      <c r="E34" s="92" t="s">
        <v>159</v>
      </c>
      <c r="F34" s="41">
        <v>69.8</v>
      </c>
      <c r="G34" s="42">
        <v>142.5</v>
      </c>
      <c r="H34" s="42"/>
      <c r="I34" s="42"/>
      <c r="J34" s="42"/>
      <c r="K34" s="93"/>
      <c r="L34" s="97"/>
      <c r="M34" s="94">
        <f>IPFGFPoint("М","Жим классический",$F34,$J34)</f>
        <v>0</v>
      </c>
      <c r="N34" s="213" t="s">
        <v>162</v>
      </c>
    </row>
    <row r="35" spans="1:14" s="65" customFormat="1" ht="14.25">
      <c r="A35" s="39">
        <v>11</v>
      </c>
      <c r="B35" s="92" t="s">
        <v>164</v>
      </c>
      <c r="C35" s="39">
        <v>2002</v>
      </c>
      <c r="D35" s="39" t="s">
        <v>165</v>
      </c>
      <c r="E35" s="92" t="s">
        <v>85</v>
      </c>
      <c r="F35" s="41">
        <v>74</v>
      </c>
      <c r="G35" s="42">
        <v>65</v>
      </c>
      <c r="H35" s="42"/>
      <c r="I35" s="42"/>
      <c r="J35" s="42"/>
      <c r="K35" s="93"/>
      <c r="L35" s="97"/>
      <c r="M35" s="94">
        <f>IPFGFPoint("М","Жим классический",$F35,$J35)</f>
        <v>0</v>
      </c>
      <c r="N35" s="213" t="s">
        <v>166</v>
      </c>
    </row>
    <row r="36" spans="1:14" s="65" customFormat="1" ht="14.25">
      <c r="A36" s="39">
        <v>12</v>
      </c>
      <c r="B36" s="47" t="s">
        <v>86</v>
      </c>
      <c r="C36" s="39">
        <v>1981</v>
      </c>
      <c r="D36" s="46" t="s">
        <v>118</v>
      </c>
      <c r="E36" s="92" t="s">
        <v>85</v>
      </c>
      <c r="F36" s="46">
        <v>81</v>
      </c>
      <c r="G36" s="42">
        <v>180</v>
      </c>
      <c r="H36" s="42"/>
      <c r="I36" s="42"/>
      <c r="J36" s="42"/>
      <c r="K36" s="97"/>
      <c r="L36" s="97"/>
      <c r="M36" s="94">
        <f aca="true" t="shared" si="1" ref="M36:M42">IPFGFPoint("М","Жим классический",$F36,$J36)</f>
        <v>0</v>
      </c>
      <c r="N36" s="213" t="s">
        <v>127</v>
      </c>
    </row>
    <row r="37" spans="1:14" s="65" customFormat="1" ht="14.25">
      <c r="A37" s="39">
        <v>13</v>
      </c>
      <c r="B37" s="47" t="s">
        <v>172</v>
      </c>
      <c r="C37" s="46">
        <v>1990</v>
      </c>
      <c r="D37" s="46" t="s">
        <v>84</v>
      </c>
      <c r="E37" s="234" t="s">
        <v>33</v>
      </c>
      <c r="F37" s="46">
        <v>82.1</v>
      </c>
      <c r="G37" s="46">
        <v>130</v>
      </c>
      <c r="H37" s="47"/>
      <c r="I37" s="47"/>
      <c r="J37" s="47"/>
      <c r="K37" s="47"/>
      <c r="L37" s="47"/>
      <c r="M37" s="94">
        <f t="shared" si="1"/>
        <v>0</v>
      </c>
      <c r="N37" s="213" t="s">
        <v>173</v>
      </c>
    </row>
    <row r="38" spans="1:14" s="65" customFormat="1" ht="13.5">
      <c r="A38" s="39">
        <v>14</v>
      </c>
      <c r="B38" s="47" t="s">
        <v>174</v>
      </c>
      <c r="C38" s="46">
        <v>1974</v>
      </c>
      <c r="D38" s="46">
        <v>2</v>
      </c>
      <c r="E38" s="47" t="s">
        <v>175</v>
      </c>
      <c r="F38" s="46">
        <v>79.8</v>
      </c>
      <c r="G38" s="46">
        <v>122.5</v>
      </c>
      <c r="H38" s="47"/>
      <c r="I38" s="47"/>
      <c r="J38" s="47"/>
      <c r="K38" s="47"/>
      <c r="L38" s="47"/>
      <c r="M38" s="94">
        <f t="shared" si="1"/>
        <v>0</v>
      </c>
      <c r="N38" s="47" t="s">
        <v>176</v>
      </c>
    </row>
    <row r="39" spans="1:14" s="65" customFormat="1" ht="14.25">
      <c r="A39" s="39">
        <v>15</v>
      </c>
      <c r="B39" s="47" t="s">
        <v>182</v>
      </c>
      <c r="C39" s="39">
        <v>1989</v>
      </c>
      <c r="D39" s="39" t="s">
        <v>56</v>
      </c>
      <c r="E39" s="92" t="s">
        <v>59</v>
      </c>
      <c r="F39" s="41">
        <v>82</v>
      </c>
      <c r="G39" s="42">
        <v>150</v>
      </c>
      <c r="H39" s="42"/>
      <c r="I39" s="42"/>
      <c r="J39" s="42"/>
      <c r="K39" s="93"/>
      <c r="L39" s="97"/>
      <c r="M39" s="94">
        <f t="shared" si="1"/>
        <v>0</v>
      </c>
      <c r="N39" s="213" t="s">
        <v>181</v>
      </c>
    </row>
    <row r="40" spans="1:14" s="65" customFormat="1" ht="66.75">
      <c r="A40" s="86" t="s">
        <v>0</v>
      </c>
      <c r="B40" s="8" t="s">
        <v>1</v>
      </c>
      <c r="C40" s="9" t="s">
        <v>2</v>
      </c>
      <c r="D40" s="9" t="s">
        <v>3</v>
      </c>
      <c r="E40" s="10" t="s">
        <v>110</v>
      </c>
      <c r="F40" s="6" t="s">
        <v>4</v>
      </c>
      <c r="G40" s="87" t="s">
        <v>11</v>
      </c>
      <c r="H40" s="87" t="s">
        <v>12</v>
      </c>
      <c r="I40" s="87" t="s">
        <v>13</v>
      </c>
      <c r="J40" s="88" t="s">
        <v>5</v>
      </c>
      <c r="K40" s="9" t="s">
        <v>7</v>
      </c>
      <c r="L40" s="9" t="s">
        <v>8</v>
      </c>
      <c r="M40" s="91" t="s">
        <v>62</v>
      </c>
      <c r="N40" s="217" t="s">
        <v>10</v>
      </c>
    </row>
    <row r="41" spans="1:14" s="65" customFormat="1" ht="13.5">
      <c r="A41" s="362" t="s">
        <v>189</v>
      </c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4"/>
    </row>
    <row r="42" spans="1:14" s="65" customFormat="1" ht="14.25">
      <c r="A42" s="39">
        <v>16</v>
      </c>
      <c r="B42" s="92" t="s">
        <v>183</v>
      </c>
      <c r="C42" s="39">
        <v>2005</v>
      </c>
      <c r="D42" s="39" t="s">
        <v>56</v>
      </c>
      <c r="E42" s="92" t="s">
        <v>33</v>
      </c>
      <c r="F42" s="41">
        <v>81.8</v>
      </c>
      <c r="G42" s="42">
        <v>85</v>
      </c>
      <c r="H42" s="42"/>
      <c r="I42" s="42"/>
      <c r="J42" s="42"/>
      <c r="K42" s="93"/>
      <c r="L42" s="97"/>
      <c r="M42" s="94">
        <f t="shared" si="1"/>
        <v>0</v>
      </c>
      <c r="N42" s="213" t="s">
        <v>184</v>
      </c>
    </row>
    <row r="43" spans="1:14" s="65" customFormat="1" ht="14.25">
      <c r="A43" s="39">
        <v>17</v>
      </c>
      <c r="B43" s="234" t="s">
        <v>147</v>
      </c>
      <c r="C43" s="233">
        <v>1993</v>
      </c>
      <c r="D43" s="233" t="s">
        <v>56</v>
      </c>
      <c r="E43" s="92" t="s">
        <v>33</v>
      </c>
      <c r="F43" s="233">
        <v>92.4</v>
      </c>
      <c r="G43" s="233">
        <v>175</v>
      </c>
      <c r="H43" s="243"/>
      <c r="I43" s="243"/>
      <c r="J43" s="243"/>
      <c r="K43" s="243"/>
      <c r="L43" s="243"/>
      <c r="M43" s="94">
        <f>IPFGFPoint("М","Жим классический",$F43,$J43)</f>
        <v>0</v>
      </c>
      <c r="N43" s="213" t="s">
        <v>127</v>
      </c>
    </row>
    <row r="44" spans="1:14" s="65" customFormat="1" ht="14.25">
      <c r="A44" s="39">
        <v>18</v>
      </c>
      <c r="B44" s="92" t="s">
        <v>142</v>
      </c>
      <c r="C44" s="39">
        <v>2002</v>
      </c>
      <c r="D44" s="39" t="s">
        <v>56</v>
      </c>
      <c r="E44" s="92" t="s">
        <v>85</v>
      </c>
      <c r="F44" s="41">
        <v>91</v>
      </c>
      <c r="G44" s="42">
        <v>130</v>
      </c>
      <c r="H44" s="42"/>
      <c r="I44" s="42"/>
      <c r="J44" s="42"/>
      <c r="K44" s="93"/>
      <c r="L44" s="97"/>
      <c r="M44" s="94">
        <f>IPFGFPoint("М","Жим классический",$F44,$J44)</f>
        <v>0</v>
      </c>
      <c r="N44" s="213" t="s">
        <v>136</v>
      </c>
    </row>
    <row r="45" spans="1:14" s="65" customFormat="1" ht="14.25">
      <c r="A45" s="39">
        <v>19</v>
      </c>
      <c r="B45" s="215" t="s">
        <v>163</v>
      </c>
      <c r="C45" s="39">
        <v>1983</v>
      </c>
      <c r="D45" s="39">
        <v>1</v>
      </c>
      <c r="E45" s="92" t="s">
        <v>33</v>
      </c>
      <c r="F45" s="41">
        <v>91.9</v>
      </c>
      <c r="G45" s="42">
        <v>190</v>
      </c>
      <c r="H45" s="42"/>
      <c r="I45" s="42"/>
      <c r="J45" s="42"/>
      <c r="K45" s="97"/>
      <c r="L45" s="97"/>
      <c r="M45" s="94">
        <f>IPFGFPoint("М","Жим классический",$F45,$J45)</f>
        <v>0</v>
      </c>
      <c r="N45" s="213" t="s">
        <v>127</v>
      </c>
    </row>
    <row r="46" spans="1:14" s="65" customFormat="1" ht="14.25">
      <c r="A46" s="39">
        <v>20</v>
      </c>
      <c r="B46" s="214" t="s">
        <v>169</v>
      </c>
      <c r="C46" s="39">
        <v>1985</v>
      </c>
      <c r="D46" s="39" t="s">
        <v>56</v>
      </c>
      <c r="E46" s="92" t="s">
        <v>85</v>
      </c>
      <c r="F46" s="41">
        <v>91.3</v>
      </c>
      <c r="G46" s="42">
        <v>157.5</v>
      </c>
      <c r="H46" s="42"/>
      <c r="I46" s="42"/>
      <c r="J46" s="42"/>
      <c r="K46" s="97"/>
      <c r="L46" s="97"/>
      <c r="M46" s="94">
        <f>IPFGFPoint("М","Жим классический",$F46,$J46)</f>
        <v>0</v>
      </c>
      <c r="N46" s="213" t="s">
        <v>127</v>
      </c>
    </row>
    <row r="47" spans="1:14" s="65" customFormat="1" ht="13.5">
      <c r="A47" s="39">
        <v>21</v>
      </c>
      <c r="B47" s="234" t="s">
        <v>123</v>
      </c>
      <c r="C47" s="233">
        <v>1982</v>
      </c>
      <c r="D47" s="233" t="s">
        <v>84</v>
      </c>
      <c r="E47" s="234" t="s">
        <v>124</v>
      </c>
      <c r="F47" s="233">
        <v>97</v>
      </c>
      <c r="G47" s="236">
        <v>185</v>
      </c>
      <c r="H47" s="243"/>
      <c r="I47" s="243"/>
      <c r="J47" s="243"/>
      <c r="K47" s="243"/>
      <c r="L47" s="243"/>
      <c r="M47" s="94">
        <f>IPFGFPoint("М","Жим классический",$F47,$J47)</f>
        <v>0</v>
      </c>
      <c r="N47" s="235" t="s">
        <v>22</v>
      </c>
    </row>
    <row r="48" spans="1:14" s="65" customFormat="1" ht="13.5">
      <c r="A48" s="39">
        <v>22</v>
      </c>
      <c r="B48" s="234" t="s">
        <v>128</v>
      </c>
      <c r="C48" s="233">
        <v>2002</v>
      </c>
      <c r="D48" s="233">
        <v>1</v>
      </c>
      <c r="E48" s="92" t="s">
        <v>85</v>
      </c>
      <c r="F48" s="233">
        <v>96.2</v>
      </c>
      <c r="G48" s="233">
        <v>120</v>
      </c>
      <c r="H48" s="243"/>
      <c r="I48" s="243"/>
      <c r="J48" s="243"/>
      <c r="K48" s="243"/>
      <c r="L48" s="243"/>
      <c r="M48" s="94">
        <f>IPFGFPoint("М","Жим классический",$F48,$J48)</f>
        <v>0</v>
      </c>
      <c r="N48" s="234" t="s">
        <v>125</v>
      </c>
    </row>
    <row r="49" spans="1:14" s="65" customFormat="1" ht="13.5">
      <c r="A49" s="39">
        <v>23</v>
      </c>
      <c r="B49" s="234" t="s">
        <v>129</v>
      </c>
      <c r="C49" s="233">
        <v>1995</v>
      </c>
      <c r="D49" s="233" t="s">
        <v>83</v>
      </c>
      <c r="E49" s="92" t="s">
        <v>85</v>
      </c>
      <c r="F49" s="233">
        <v>100.9</v>
      </c>
      <c r="G49" s="233">
        <v>140</v>
      </c>
      <c r="H49" s="243"/>
      <c r="I49" s="243"/>
      <c r="J49" s="243"/>
      <c r="K49" s="243"/>
      <c r="L49" s="243"/>
      <c r="M49" s="227">
        <f>IPFGFPoint("М","Жим классический",$F49,$J49)</f>
        <v>0</v>
      </c>
      <c r="N49" s="24" t="s">
        <v>115</v>
      </c>
    </row>
    <row r="50" spans="1:14" s="65" customFormat="1" ht="13.5">
      <c r="A50" s="39">
        <v>24</v>
      </c>
      <c r="B50" s="234" t="s">
        <v>154</v>
      </c>
      <c r="C50" s="233">
        <v>1984</v>
      </c>
      <c r="D50" s="233" t="s">
        <v>56</v>
      </c>
      <c r="E50" s="234" t="s">
        <v>152</v>
      </c>
      <c r="F50" s="233">
        <v>112</v>
      </c>
      <c r="G50" s="233">
        <v>130</v>
      </c>
      <c r="H50" s="243"/>
      <c r="I50" s="243"/>
      <c r="J50" s="243"/>
      <c r="K50" s="243"/>
      <c r="L50" s="243"/>
      <c r="M50" s="94">
        <f>IPFGFPoint("М","Жим классический",$F50,$J50)</f>
        <v>0</v>
      </c>
      <c r="N50" s="239" t="s">
        <v>153</v>
      </c>
    </row>
    <row r="51" spans="1:14" s="65" customFormat="1" ht="13.5">
      <c r="A51" s="39">
        <v>25</v>
      </c>
      <c r="B51" s="199" t="s">
        <v>180</v>
      </c>
      <c r="C51" s="196">
        <v>1969</v>
      </c>
      <c r="D51" s="196" t="s">
        <v>56</v>
      </c>
      <c r="E51" s="199" t="s">
        <v>59</v>
      </c>
      <c r="F51" s="224">
        <v>113.9</v>
      </c>
      <c r="G51" s="225">
        <v>165</v>
      </c>
      <c r="H51" s="225"/>
      <c r="I51" s="225"/>
      <c r="J51" s="225"/>
      <c r="K51" s="226"/>
      <c r="L51" s="226"/>
      <c r="M51" s="227">
        <f>IPFGFPoint("М","Жим классический",$F51,$J51)</f>
        <v>0</v>
      </c>
      <c r="N51" s="228" t="s">
        <v>181</v>
      </c>
    </row>
    <row r="52" spans="1:14" s="65" customFormat="1" ht="13.5">
      <c r="A52" s="39">
        <v>26</v>
      </c>
      <c r="B52" s="234" t="s">
        <v>130</v>
      </c>
      <c r="C52" s="233">
        <v>1987</v>
      </c>
      <c r="D52" s="233" t="s">
        <v>83</v>
      </c>
      <c r="E52" s="92" t="s">
        <v>85</v>
      </c>
      <c r="F52" s="224">
        <v>122</v>
      </c>
      <c r="G52" s="225">
        <v>190</v>
      </c>
      <c r="H52" s="243"/>
      <c r="I52" s="243"/>
      <c r="J52" s="243"/>
      <c r="K52" s="243"/>
      <c r="L52" s="243"/>
      <c r="M52" s="94">
        <f>IPFGFPoint("М","Жим классический",$F52,$J52)</f>
        <v>0</v>
      </c>
      <c r="N52" s="24" t="s">
        <v>115</v>
      </c>
    </row>
    <row r="53" spans="1:14" s="65" customFormat="1" ht="13.5">
      <c r="A53" s="54"/>
      <c r="B53" s="54"/>
      <c r="C53" s="77"/>
      <c r="D53" s="54"/>
      <c r="E53" s="54"/>
      <c r="F53" s="112"/>
      <c r="G53" s="80"/>
      <c r="H53" s="80"/>
      <c r="I53" s="80"/>
      <c r="J53" s="219"/>
      <c r="K53" s="103"/>
      <c r="L53" s="103"/>
      <c r="M53" s="51"/>
      <c r="N53" s="218"/>
    </row>
    <row r="54" spans="1:14" s="65" customFormat="1" ht="13.5">
      <c r="A54" s="54"/>
      <c r="B54" s="54"/>
      <c r="C54" s="77"/>
      <c r="D54" s="54"/>
      <c r="E54" s="54"/>
      <c r="F54" s="112"/>
      <c r="G54" s="80"/>
      <c r="H54" s="80"/>
      <c r="I54" s="80"/>
      <c r="J54" s="219"/>
      <c r="K54" s="103"/>
      <c r="L54" s="103"/>
      <c r="M54" s="51"/>
      <c r="N54" s="218"/>
    </row>
    <row r="55" spans="1:14" s="65" customFormat="1" ht="13.5">
      <c r="A55" s="54"/>
      <c r="B55" s="54"/>
      <c r="C55" s="77"/>
      <c r="D55" s="54"/>
      <c r="E55" s="54"/>
      <c r="F55" s="112"/>
      <c r="G55" s="80"/>
      <c r="H55" s="80"/>
      <c r="I55" s="80"/>
      <c r="J55" s="219"/>
      <c r="K55" s="103"/>
      <c r="L55" s="103"/>
      <c r="M55" s="51"/>
      <c r="N55" s="218"/>
    </row>
    <row r="56" spans="1:14" s="65" customFormat="1" ht="13.5">
      <c r="A56" s="54"/>
      <c r="B56" s="54"/>
      <c r="C56" s="77"/>
      <c r="D56" s="54"/>
      <c r="E56" s="54"/>
      <c r="F56" s="112"/>
      <c r="G56" s="80"/>
      <c r="H56" s="80"/>
      <c r="I56" s="80"/>
      <c r="J56" s="219"/>
      <c r="K56" s="103"/>
      <c r="L56" s="103"/>
      <c r="M56" s="51"/>
      <c r="N56" s="218"/>
    </row>
    <row r="57" spans="1:14" s="65" customFormat="1" ht="13.5">
      <c r="A57" s="54"/>
      <c r="B57" s="54"/>
      <c r="C57" s="77"/>
      <c r="D57" s="54"/>
      <c r="E57" s="54"/>
      <c r="F57" s="112"/>
      <c r="G57" s="80"/>
      <c r="H57" s="80"/>
      <c r="I57" s="80"/>
      <c r="J57" s="219"/>
      <c r="K57" s="103"/>
      <c r="L57" s="103"/>
      <c r="M57" s="51"/>
      <c r="N57" s="218"/>
    </row>
    <row r="58" spans="1:14" s="65" customFormat="1" ht="13.5">
      <c r="A58" s="54"/>
      <c r="B58" s="54"/>
      <c r="C58" s="77"/>
      <c r="D58" s="54"/>
      <c r="E58" s="54"/>
      <c r="F58" s="112"/>
      <c r="G58" s="80"/>
      <c r="H58" s="80"/>
      <c r="I58" s="80"/>
      <c r="J58" s="219"/>
      <c r="K58" s="103"/>
      <c r="L58" s="103"/>
      <c r="M58" s="51"/>
      <c r="N58" s="218"/>
    </row>
    <row r="59" spans="1:14" s="65" customFormat="1" ht="13.5">
      <c r="A59" s="54"/>
      <c r="B59" s="54"/>
      <c r="C59" s="77"/>
      <c r="D59" s="54"/>
      <c r="E59" s="54"/>
      <c r="F59" s="112"/>
      <c r="G59" s="80"/>
      <c r="H59" s="80"/>
      <c r="I59" s="80"/>
      <c r="J59" s="219"/>
      <c r="K59" s="103"/>
      <c r="L59" s="103"/>
      <c r="M59" s="51"/>
      <c r="N59" s="218"/>
    </row>
    <row r="60" spans="1:14" s="65" customFormat="1" ht="13.5">
      <c r="A60" s="54"/>
      <c r="B60" s="54"/>
      <c r="C60" s="77"/>
      <c r="D60" s="54"/>
      <c r="E60" s="54"/>
      <c r="F60" s="112"/>
      <c r="G60" s="80"/>
      <c r="H60" s="80"/>
      <c r="I60" s="80"/>
      <c r="J60" s="219"/>
      <c r="K60" s="103"/>
      <c r="L60" s="103"/>
      <c r="M60" s="51"/>
      <c r="N60" s="218"/>
    </row>
    <row r="61" spans="1:14" s="65" customFormat="1" ht="13.5">
      <c r="A61" s="54"/>
      <c r="B61" s="54"/>
      <c r="C61" s="77"/>
      <c r="D61" s="54"/>
      <c r="E61" s="54"/>
      <c r="F61" s="112"/>
      <c r="G61" s="80"/>
      <c r="H61" s="80"/>
      <c r="I61" s="80"/>
      <c r="J61" s="219"/>
      <c r="K61" s="103"/>
      <c r="L61" s="103"/>
      <c r="M61" s="51"/>
      <c r="N61" s="218"/>
    </row>
    <row r="62" spans="1:14" s="65" customFormat="1" ht="13.5">
      <c r="A62" s="54"/>
      <c r="B62" s="54"/>
      <c r="C62" s="77"/>
      <c r="D62" s="54"/>
      <c r="E62" s="54"/>
      <c r="F62" s="112"/>
      <c r="G62" s="80"/>
      <c r="H62" s="80"/>
      <c r="I62" s="80"/>
      <c r="J62" s="219"/>
      <c r="K62" s="103"/>
      <c r="L62" s="103"/>
      <c r="M62" s="51"/>
      <c r="N62" s="218"/>
    </row>
    <row r="63" spans="1:14" s="65" customFormat="1" ht="13.5">
      <c r="A63" s="54"/>
      <c r="B63" s="54"/>
      <c r="C63" s="77"/>
      <c r="D63" s="54"/>
      <c r="E63" s="54"/>
      <c r="F63" s="112"/>
      <c r="G63" s="80"/>
      <c r="H63" s="80"/>
      <c r="I63" s="80"/>
      <c r="J63" s="219"/>
      <c r="K63" s="103"/>
      <c r="L63" s="103"/>
      <c r="M63" s="51"/>
      <c r="N63" s="218"/>
    </row>
    <row r="64" spans="1:14" s="65" customFormat="1" ht="13.5">
      <c r="A64" s="54"/>
      <c r="B64" s="54"/>
      <c r="C64" s="77"/>
      <c r="D64" s="54"/>
      <c r="E64" s="54"/>
      <c r="F64" s="112"/>
      <c r="G64" s="80"/>
      <c r="H64" s="80"/>
      <c r="I64" s="80"/>
      <c r="J64" s="219"/>
      <c r="K64" s="103"/>
      <c r="L64" s="103"/>
      <c r="M64" s="51"/>
      <c r="N64" s="218"/>
    </row>
    <row r="65" spans="1:14" s="65" customFormat="1" ht="13.5">
      <c r="A65" s="54"/>
      <c r="B65" s="54"/>
      <c r="C65" s="77"/>
      <c r="D65" s="54"/>
      <c r="E65" s="54"/>
      <c r="F65" s="112"/>
      <c r="G65" s="80"/>
      <c r="H65" s="80"/>
      <c r="I65" s="80"/>
      <c r="J65" s="219"/>
      <c r="K65" s="103"/>
      <c r="L65" s="103"/>
      <c r="M65" s="51"/>
      <c r="N65" s="218"/>
    </row>
    <row r="66" spans="1:14" s="65" customFormat="1" ht="13.5">
      <c r="A66" s="54"/>
      <c r="B66" s="54"/>
      <c r="C66" s="77"/>
      <c r="D66" s="54"/>
      <c r="E66" s="54"/>
      <c r="F66" s="112"/>
      <c r="G66" s="80"/>
      <c r="H66" s="80"/>
      <c r="I66" s="80"/>
      <c r="J66" s="219"/>
      <c r="K66" s="103"/>
      <c r="L66" s="103"/>
      <c r="M66" s="51"/>
      <c r="N66" s="218"/>
    </row>
    <row r="67" spans="1:14" s="65" customFormat="1" ht="13.5">
      <c r="A67" s="54"/>
      <c r="B67" s="54"/>
      <c r="C67" s="77"/>
      <c r="D67" s="54"/>
      <c r="E67" s="54"/>
      <c r="F67" s="112"/>
      <c r="G67" s="80"/>
      <c r="H67" s="80"/>
      <c r="I67" s="80"/>
      <c r="J67" s="219"/>
      <c r="K67" s="103"/>
      <c r="L67" s="103"/>
      <c r="M67" s="51"/>
      <c r="N67" s="218"/>
    </row>
    <row r="68" spans="1:14" s="65" customFormat="1" ht="13.5">
      <c r="A68" s="54"/>
      <c r="B68" s="54"/>
      <c r="C68" s="77"/>
      <c r="D68" s="54"/>
      <c r="E68" s="54"/>
      <c r="F68" s="112"/>
      <c r="G68" s="80"/>
      <c r="H68" s="80"/>
      <c r="I68" s="80"/>
      <c r="J68" s="219"/>
      <c r="K68" s="103"/>
      <c r="L68" s="103"/>
      <c r="M68" s="51"/>
      <c r="N68" s="218"/>
    </row>
    <row r="69" spans="1:6" ht="13.5">
      <c r="A69" s="54"/>
      <c r="B69" s="54"/>
      <c r="C69" s="77"/>
      <c r="D69" s="54"/>
      <c r="E69" s="54"/>
      <c r="F69" s="112"/>
    </row>
    <row r="70" spans="1:6" ht="13.5">
      <c r="A70" s="54"/>
      <c r="B70" s="54"/>
      <c r="C70" s="77"/>
      <c r="D70" s="54"/>
      <c r="E70" s="54"/>
      <c r="F70" s="112"/>
    </row>
    <row r="71" spans="1:6" ht="13.5">
      <c r="A71" s="54"/>
      <c r="B71" s="54"/>
      <c r="C71" s="77"/>
      <c r="D71" s="54"/>
      <c r="E71" s="54"/>
      <c r="F71" s="112"/>
    </row>
    <row r="72" spans="1:6" ht="13.5">
      <c r="A72" s="54"/>
      <c r="B72" s="54"/>
      <c r="C72" s="77"/>
      <c r="D72" s="54"/>
      <c r="E72" s="54"/>
      <c r="F72" s="112"/>
    </row>
  </sheetData>
  <sheetProtection/>
  <mergeCells count="5">
    <mergeCell ref="A41:N41"/>
    <mergeCell ref="A24:N24"/>
    <mergeCell ref="A1:N1"/>
    <mergeCell ref="A2:N2"/>
    <mergeCell ref="A6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</dc:creator>
  <cp:keywords/>
  <dc:description/>
  <cp:lastModifiedBy>АС</cp:lastModifiedBy>
  <cp:lastPrinted>2022-01-23T07:08:06Z</cp:lastPrinted>
  <dcterms:created xsi:type="dcterms:W3CDTF">2011-10-25T17:32:19Z</dcterms:created>
  <dcterms:modified xsi:type="dcterms:W3CDTF">2022-01-25T05:54:04Z</dcterms:modified>
  <cp:category/>
  <cp:version/>
  <cp:contentType/>
  <cp:contentStatus/>
</cp:coreProperties>
</file>